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500" firstSheet="2" activeTab="7"/>
  </bookViews>
  <sheets>
    <sheet name="１部リーグ戦表" sheetId="1" r:id="rId1"/>
    <sheet name="２部リーグ戦表" sheetId="3" r:id="rId2"/>
    <sheet name="３部リーグ戦表" sheetId="5" r:id="rId3"/>
    <sheet name="４部リーグ戦表" sheetId="7" r:id="rId4"/>
    <sheet name="５部リーグ戦表" sheetId="9" r:id="rId5"/>
    <sheet name="６部リーグ戦表" sheetId="11" r:id="rId6"/>
    <sheet name="７部リーグ戦表" sheetId="13" r:id="rId7"/>
    <sheet name="８部リーグ戦表" sheetId="15" r:id="rId8"/>
  </sheets>
  <calcPr calcId="152511"/>
</workbook>
</file>

<file path=xl/calcChain.xml><?xml version="1.0" encoding="utf-8"?>
<calcChain xmlns="http://schemas.openxmlformats.org/spreadsheetml/2006/main">
  <c r="T31" i="15" l="1"/>
  <c r="S31" i="15"/>
  <c r="R31" i="15"/>
  <c r="W31" i="15" s="1"/>
  <c r="T29" i="15"/>
  <c r="S29" i="15"/>
  <c r="R29" i="15"/>
  <c r="W29" i="15" s="1"/>
  <c r="T27" i="15"/>
  <c r="S27" i="15"/>
  <c r="R27" i="15"/>
  <c r="W27" i="15" s="1"/>
  <c r="T25" i="15"/>
  <c r="S25" i="15"/>
  <c r="R25" i="15"/>
  <c r="W25" i="15" s="1"/>
  <c r="T23" i="15"/>
  <c r="S23" i="15"/>
  <c r="R23" i="15"/>
  <c r="W23" i="15" s="1"/>
  <c r="T21" i="15"/>
  <c r="S21" i="15"/>
  <c r="R21" i="15"/>
  <c r="W21" i="15" s="1"/>
  <c r="T19" i="15"/>
  <c r="S19" i="15"/>
  <c r="R19" i="15"/>
  <c r="W19" i="15" s="1"/>
  <c r="T17" i="15"/>
  <c r="S17" i="15"/>
  <c r="R17" i="15"/>
  <c r="W17" i="15" s="1"/>
  <c r="T15" i="15"/>
  <c r="S15" i="15"/>
  <c r="R15" i="15"/>
  <c r="W15" i="15" s="1"/>
  <c r="T13" i="15"/>
  <c r="S13" i="15"/>
  <c r="R13" i="15"/>
  <c r="W13" i="15" s="1"/>
  <c r="T11" i="15"/>
  <c r="S11" i="15"/>
  <c r="R11" i="15"/>
  <c r="W11" i="15" s="1"/>
  <c r="T9" i="15"/>
  <c r="S9" i="15"/>
  <c r="R9" i="15"/>
  <c r="W9" i="15" s="1"/>
  <c r="T7" i="15"/>
  <c r="S7" i="15"/>
  <c r="R7" i="15"/>
  <c r="W7" i="15" s="1"/>
  <c r="T5" i="15"/>
  <c r="S5" i="15"/>
  <c r="R5" i="15"/>
  <c r="W5" i="15" s="1"/>
  <c r="T3" i="15"/>
  <c r="S3" i="15"/>
  <c r="R3" i="15"/>
  <c r="W3" i="15" s="1"/>
  <c r="U3" i="15" s="1"/>
  <c r="U7" i="15" l="1"/>
  <c r="U11" i="15"/>
  <c r="U15" i="15"/>
  <c r="U19" i="15"/>
  <c r="U23" i="15"/>
  <c r="U27" i="15"/>
  <c r="U31" i="15"/>
  <c r="U9" i="15"/>
  <c r="U13" i="15"/>
  <c r="U17" i="15"/>
  <c r="U21" i="15"/>
  <c r="U25" i="15"/>
  <c r="U29" i="15"/>
  <c r="S29" i="13" l="1"/>
  <c r="R29" i="13"/>
  <c r="Q29" i="13"/>
  <c r="V29" i="13" s="1"/>
  <c r="S27" i="13"/>
  <c r="R27" i="13"/>
  <c r="Q27" i="13"/>
  <c r="V27" i="13" s="1"/>
  <c r="S25" i="13"/>
  <c r="R25" i="13"/>
  <c r="Q25" i="13"/>
  <c r="V25" i="13" s="1"/>
  <c r="S23" i="13"/>
  <c r="R23" i="13"/>
  <c r="Q23" i="13"/>
  <c r="V23" i="13" s="1"/>
  <c r="S21" i="13"/>
  <c r="R21" i="13"/>
  <c r="Q21" i="13"/>
  <c r="V21" i="13" s="1"/>
  <c r="S19" i="13"/>
  <c r="R19" i="13"/>
  <c r="Q19" i="13"/>
  <c r="V19" i="13" s="1"/>
  <c r="S17" i="13"/>
  <c r="R17" i="13"/>
  <c r="Q17" i="13"/>
  <c r="V17" i="13" s="1"/>
  <c r="S15" i="13"/>
  <c r="R15" i="13"/>
  <c r="Q15" i="13"/>
  <c r="V15" i="13" s="1"/>
  <c r="S13" i="13"/>
  <c r="R13" i="13"/>
  <c r="Q13" i="13"/>
  <c r="V13" i="13" s="1"/>
  <c r="S11" i="13"/>
  <c r="R11" i="13"/>
  <c r="Q11" i="13"/>
  <c r="V11" i="13" s="1"/>
  <c r="S9" i="13"/>
  <c r="R9" i="13"/>
  <c r="Q9" i="13"/>
  <c r="V9" i="13" s="1"/>
  <c r="S7" i="13"/>
  <c r="R7" i="13"/>
  <c r="Q7" i="13"/>
  <c r="V7" i="13" s="1"/>
  <c r="S5" i="13"/>
  <c r="R5" i="13"/>
  <c r="Q5" i="13"/>
  <c r="V5" i="13" s="1"/>
  <c r="S3" i="13"/>
  <c r="R3" i="13"/>
  <c r="Q3" i="13"/>
  <c r="V3" i="13" s="1"/>
  <c r="T3" i="13" s="1"/>
  <c r="T7" i="13" l="1"/>
  <c r="T11" i="13"/>
  <c r="T15" i="13"/>
  <c r="T19" i="13"/>
  <c r="T23" i="13"/>
  <c r="T27" i="13"/>
  <c r="T5" i="13"/>
  <c r="T9" i="13"/>
  <c r="T13" i="13"/>
  <c r="T17" i="13"/>
  <c r="T21" i="13"/>
  <c r="T25" i="13"/>
  <c r="T29" i="13"/>
  <c r="S29" i="11" l="1"/>
  <c r="R29" i="11"/>
  <c r="Q29" i="11"/>
  <c r="V29" i="11" s="1"/>
  <c r="S27" i="11"/>
  <c r="R27" i="11"/>
  <c r="Q27" i="11"/>
  <c r="V27" i="11" s="1"/>
  <c r="S25" i="11"/>
  <c r="R25" i="11"/>
  <c r="Q25" i="11"/>
  <c r="V25" i="11" s="1"/>
  <c r="S23" i="11"/>
  <c r="R23" i="11"/>
  <c r="Q23" i="11"/>
  <c r="V23" i="11" s="1"/>
  <c r="S21" i="11"/>
  <c r="R21" i="11"/>
  <c r="Q21" i="11"/>
  <c r="V21" i="11" s="1"/>
  <c r="S19" i="11"/>
  <c r="R19" i="11"/>
  <c r="Q19" i="11"/>
  <c r="V19" i="11" s="1"/>
  <c r="S17" i="11"/>
  <c r="R17" i="11"/>
  <c r="Q17" i="11"/>
  <c r="V17" i="11" s="1"/>
  <c r="S15" i="11"/>
  <c r="R15" i="11"/>
  <c r="Q15" i="11"/>
  <c r="V15" i="11" s="1"/>
  <c r="S13" i="11"/>
  <c r="R13" i="11"/>
  <c r="Q13" i="11"/>
  <c r="V13" i="11" s="1"/>
  <c r="S11" i="11"/>
  <c r="R11" i="11"/>
  <c r="Q11" i="11"/>
  <c r="V11" i="11" s="1"/>
  <c r="S9" i="11"/>
  <c r="R9" i="11"/>
  <c r="Q9" i="11"/>
  <c r="V9" i="11" s="1"/>
  <c r="S7" i="11"/>
  <c r="R7" i="11"/>
  <c r="Q7" i="11"/>
  <c r="V7" i="11" s="1"/>
  <c r="S5" i="11"/>
  <c r="R5" i="11"/>
  <c r="Q5" i="11"/>
  <c r="V5" i="11" s="1"/>
  <c r="T5" i="11" s="1"/>
  <c r="S3" i="11"/>
  <c r="R3" i="11"/>
  <c r="Q3" i="11"/>
  <c r="V3" i="11" s="1"/>
  <c r="T9" i="11" l="1"/>
  <c r="T13" i="11"/>
  <c r="T17" i="11"/>
  <c r="T21" i="11"/>
  <c r="T25" i="11"/>
  <c r="T29" i="11"/>
  <c r="T3" i="11"/>
  <c r="T7" i="11"/>
  <c r="T11" i="11"/>
  <c r="T15" i="11"/>
  <c r="T19" i="11"/>
  <c r="T23" i="11"/>
  <c r="T27" i="11"/>
  <c r="T31" i="9" l="1"/>
  <c r="S31" i="9"/>
  <c r="R31" i="9"/>
  <c r="W31" i="9" s="1"/>
  <c r="T29" i="9"/>
  <c r="S29" i="9"/>
  <c r="R29" i="9"/>
  <c r="W29" i="9" s="1"/>
  <c r="T27" i="9"/>
  <c r="S27" i="9"/>
  <c r="R27" i="9"/>
  <c r="W27" i="9" s="1"/>
  <c r="T25" i="9"/>
  <c r="S25" i="9"/>
  <c r="R25" i="9"/>
  <c r="W25" i="9" s="1"/>
  <c r="T23" i="9"/>
  <c r="S23" i="9"/>
  <c r="R23" i="9"/>
  <c r="W23" i="9" s="1"/>
  <c r="T21" i="9"/>
  <c r="S21" i="9"/>
  <c r="R21" i="9"/>
  <c r="W21" i="9" s="1"/>
  <c r="T19" i="9"/>
  <c r="S19" i="9"/>
  <c r="R19" i="9"/>
  <c r="W19" i="9" s="1"/>
  <c r="T17" i="9"/>
  <c r="S17" i="9"/>
  <c r="R17" i="9"/>
  <c r="W17" i="9" s="1"/>
  <c r="T15" i="9"/>
  <c r="S15" i="9"/>
  <c r="R15" i="9"/>
  <c r="W15" i="9" s="1"/>
  <c r="T13" i="9"/>
  <c r="S13" i="9"/>
  <c r="R13" i="9"/>
  <c r="W13" i="9" s="1"/>
  <c r="T11" i="9"/>
  <c r="S11" i="9"/>
  <c r="R11" i="9"/>
  <c r="W11" i="9" s="1"/>
  <c r="T9" i="9"/>
  <c r="S9" i="9"/>
  <c r="R9" i="9"/>
  <c r="W9" i="9" s="1"/>
  <c r="T7" i="9"/>
  <c r="S7" i="9"/>
  <c r="R7" i="9"/>
  <c r="W7" i="9" s="1"/>
  <c r="T5" i="9"/>
  <c r="S5" i="9"/>
  <c r="R5" i="9"/>
  <c r="W5" i="9" s="1"/>
  <c r="U5" i="9" s="1"/>
  <c r="T3" i="9"/>
  <c r="S3" i="9"/>
  <c r="R3" i="9"/>
  <c r="W3" i="9" s="1"/>
  <c r="U9" i="9" l="1"/>
  <c r="U13" i="9"/>
  <c r="U17" i="9"/>
  <c r="U21" i="9"/>
  <c r="U25" i="9"/>
  <c r="U3" i="9"/>
  <c r="U7" i="9"/>
  <c r="U15" i="9"/>
  <c r="U19" i="9"/>
  <c r="U23" i="9"/>
  <c r="U27" i="9"/>
  <c r="S29" i="7" l="1"/>
  <c r="R29" i="7"/>
  <c r="Q29" i="7"/>
  <c r="V29" i="7" s="1"/>
  <c r="S27" i="7"/>
  <c r="R27" i="7"/>
  <c r="Q27" i="7"/>
  <c r="V27" i="7" s="1"/>
  <c r="S25" i="7"/>
  <c r="R25" i="7"/>
  <c r="Q25" i="7"/>
  <c r="V25" i="7" s="1"/>
  <c r="S23" i="7"/>
  <c r="R23" i="7"/>
  <c r="Q23" i="7"/>
  <c r="V23" i="7" s="1"/>
  <c r="S21" i="7"/>
  <c r="R21" i="7"/>
  <c r="Q21" i="7"/>
  <c r="V21" i="7" s="1"/>
  <c r="S19" i="7"/>
  <c r="R19" i="7"/>
  <c r="Q19" i="7"/>
  <c r="V19" i="7" s="1"/>
  <c r="S17" i="7"/>
  <c r="R17" i="7"/>
  <c r="Q17" i="7"/>
  <c r="V17" i="7" s="1"/>
  <c r="S15" i="7"/>
  <c r="R15" i="7"/>
  <c r="Q15" i="7"/>
  <c r="V15" i="7" s="1"/>
  <c r="S13" i="7"/>
  <c r="R13" i="7"/>
  <c r="Q13" i="7"/>
  <c r="V13" i="7" s="1"/>
  <c r="S11" i="7"/>
  <c r="R11" i="7"/>
  <c r="Q11" i="7"/>
  <c r="V11" i="7" s="1"/>
  <c r="S9" i="7"/>
  <c r="R9" i="7"/>
  <c r="Q9" i="7"/>
  <c r="V9" i="7" s="1"/>
  <c r="S7" i="7"/>
  <c r="R7" i="7"/>
  <c r="Q7" i="7"/>
  <c r="V7" i="7" s="1"/>
  <c r="S5" i="7"/>
  <c r="R5" i="7"/>
  <c r="Q5" i="7"/>
  <c r="V5" i="7" s="1"/>
  <c r="S3" i="7"/>
  <c r="R3" i="7"/>
  <c r="Q3" i="7"/>
  <c r="V3" i="7" s="1"/>
  <c r="T3" i="7" s="1"/>
  <c r="T15" i="7" l="1"/>
  <c r="T19" i="7"/>
  <c r="T5" i="7"/>
  <c r="T13" i="7"/>
  <c r="T17" i="7"/>
  <c r="T21" i="7"/>
  <c r="T25" i="7"/>
  <c r="T29" i="7"/>
  <c r="T31" i="5" l="1"/>
  <c r="S31" i="5"/>
  <c r="R31" i="5"/>
  <c r="W31" i="5" s="1"/>
  <c r="T29" i="5"/>
  <c r="S29" i="5"/>
  <c r="R29" i="5"/>
  <c r="W29" i="5" s="1"/>
  <c r="T27" i="5"/>
  <c r="S27" i="5"/>
  <c r="R27" i="5"/>
  <c r="W27" i="5" s="1"/>
  <c r="T25" i="5"/>
  <c r="S25" i="5"/>
  <c r="R25" i="5"/>
  <c r="W25" i="5" s="1"/>
  <c r="T23" i="5"/>
  <c r="S23" i="5"/>
  <c r="R23" i="5"/>
  <c r="W23" i="5" s="1"/>
  <c r="T21" i="5"/>
  <c r="S21" i="5"/>
  <c r="R21" i="5"/>
  <c r="W21" i="5" s="1"/>
  <c r="T19" i="5"/>
  <c r="S19" i="5"/>
  <c r="R19" i="5"/>
  <c r="W19" i="5" s="1"/>
  <c r="T17" i="5"/>
  <c r="S17" i="5"/>
  <c r="R17" i="5"/>
  <c r="W17" i="5" s="1"/>
  <c r="T15" i="5"/>
  <c r="S15" i="5"/>
  <c r="R15" i="5"/>
  <c r="W15" i="5" s="1"/>
  <c r="T13" i="5"/>
  <c r="S13" i="5"/>
  <c r="R13" i="5"/>
  <c r="W13" i="5" s="1"/>
  <c r="T11" i="5"/>
  <c r="S11" i="5"/>
  <c r="R11" i="5"/>
  <c r="W11" i="5" s="1"/>
  <c r="T9" i="5"/>
  <c r="S9" i="5"/>
  <c r="R9" i="5"/>
  <c r="W9" i="5" s="1"/>
  <c r="T7" i="5"/>
  <c r="S7" i="5"/>
  <c r="R7" i="5"/>
  <c r="W7" i="5" s="1"/>
  <c r="T5" i="5"/>
  <c r="S5" i="5"/>
  <c r="R5" i="5"/>
  <c r="W5" i="5" s="1"/>
  <c r="U5" i="5" s="1"/>
  <c r="T3" i="5"/>
  <c r="S3" i="5"/>
  <c r="R3" i="5"/>
  <c r="W3" i="5" s="1"/>
  <c r="U9" i="5" l="1"/>
  <c r="U17" i="5"/>
  <c r="U21" i="5"/>
  <c r="U25" i="5"/>
  <c r="U29" i="5"/>
  <c r="U3" i="5"/>
  <c r="U11" i="5"/>
  <c r="U15" i="5"/>
  <c r="U19" i="5"/>
  <c r="U27" i="5"/>
  <c r="U31" i="5"/>
  <c r="S29" i="3" l="1"/>
  <c r="R29" i="3"/>
  <c r="Q29" i="3"/>
  <c r="V29" i="3" s="1"/>
  <c r="S27" i="3"/>
  <c r="R27" i="3"/>
  <c r="Q27" i="3"/>
  <c r="V27" i="3" s="1"/>
  <c r="S25" i="3"/>
  <c r="R25" i="3"/>
  <c r="Q25" i="3"/>
  <c r="V25" i="3" s="1"/>
  <c r="S23" i="3"/>
  <c r="R23" i="3"/>
  <c r="Q23" i="3"/>
  <c r="V23" i="3" s="1"/>
  <c r="S21" i="3"/>
  <c r="R21" i="3"/>
  <c r="Q21" i="3"/>
  <c r="V21" i="3" s="1"/>
  <c r="S19" i="3"/>
  <c r="R19" i="3"/>
  <c r="Q19" i="3"/>
  <c r="V19" i="3" s="1"/>
  <c r="S17" i="3"/>
  <c r="R17" i="3"/>
  <c r="Q17" i="3"/>
  <c r="V17" i="3" s="1"/>
  <c r="S15" i="3"/>
  <c r="R15" i="3"/>
  <c r="Q15" i="3"/>
  <c r="V15" i="3" s="1"/>
  <c r="S13" i="3"/>
  <c r="R13" i="3"/>
  <c r="Q13" i="3"/>
  <c r="V13" i="3" s="1"/>
  <c r="S11" i="3"/>
  <c r="R11" i="3"/>
  <c r="Q11" i="3"/>
  <c r="V11" i="3" s="1"/>
  <c r="S9" i="3"/>
  <c r="R9" i="3"/>
  <c r="Q9" i="3"/>
  <c r="V9" i="3" s="1"/>
  <c r="S7" i="3"/>
  <c r="R7" i="3"/>
  <c r="Q7" i="3"/>
  <c r="V7" i="3" s="1"/>
  <c r="S5" i="3"/>
  <c r="R5" i="3"/>
  <c r="Q5" i="3"/>
  <c r="V5" i="3" s="1"/>
  <c r="T5" i="3" s="1"/>
  <c r="S3" i="3"/>
  <c r="R3" i="3"/>
  <c r="Q3" i="3"/>
  <c r="V3" i="3" s="1"/>
  <c r="T13" i="3" l="1"/>
  <c r="T17" i="3"/>
  <c r="T21" i="3"/>
  <c r="T25" i="3"/>
  <c r="T29" i="3"/>
  <c r="T3" i="3"/>
  <c r="T7" i="3"/>
  <c r="T11" i="3"/>
  <c r="T15" i="3"/>
  <c r="T19" i="3"/>
  <c r="T27" i="3"/>
  <c r="S29" i="1" l="1"/>
  <c r="R29" i="1"/>
  <c r="Q29" i="1"/>
  <c r="V29" i="1" s="1"/>
  <c r="S27" i="1"/>
  <c r="R27" i="1"/>
  <c r="Q27" i="1"/>
  <c r="V27" i="1" s="1"/>
  <c r="S25" i="1"/>
  <c r="R25" i="1"/>
  <c r="Q25" i="1"/>
  <c r="V25" i="1" s="1"/>
  <c r="S23" i="1"/>
  <c r="R23" i="1"/>
  <c r="Q23" i="1"/>
  <c r="V23" i="1" s="1"/>
  <c r="S21" i="1"/>
  <c r="R21" i="1"/>
  <c r="Q21" i="1"/>
  <c r="V21" i="1" s="1"/>
  <c r="S19" i="1"/>
  <c r="R19" i="1"/>
  <c r="Q19" i="1"/>
  <c r="V19" i="1" s="1"/>
  <c r="S17" i="1"/>
  <c r="R17" i="1"/>
  <c r="Q17" i="1"/>
  <c r="V17" i="1" s="1"/>
  <c r="S15" i="1"/>
  <c r="R15" i="1"/>
  <c r="Q15" i="1"/>
  <c r="V15" i="1" s="1"/>
  <c r="S13" i="1"/>
  <c r="R13" i="1"/>
  <c r="Q13" i="1"/>
  <c r="V13" i="1" s="1"/>
  <c r="S11" i="1"/>
  <c r="R11" i="1"/>
  <c r="Q11" i="1"/>
  <c r="V11" i="1" s="1"/>
  <c r="S9" i="1"/>
  <c r="R9" i="1"/>
  <c r="Q9" i="1"/>
  <c r="V9" i="1" s="1"/>
  <c r="S7" i="1"/>
  <c r="R7" i="1"/>
  <c r="Q7" i="1"/>
  <c r="V7" i="1" s="1"/>
  <c r="S5" i="1"/>
  <c r="R5" i="1"/>
  <c r="Q5" i="1"/>
  <c r="V5" i="1" s="1"/>
  <c r="T5" i="1" s="1"/>
  <c r="S3" i="1"/>
  <c r="R3" i="1"/>
  <c r="Q3" i="1"/>
  <c r="V3" i="1" s="1"/>
  <c r="T9" i="1" l="1"/>
  <c r="T13" i="1"/>
  <c r="T17" i="1"/>
  <c r="T21" i="1"/>
  <c r="T25" i="1"/>
  <c r="T3" i="1"/>
  <c r="T7" i="1"/>
  <c r="T11" i="1"/>
  <c r="T15" i="1"/>
  <c r="T23" i="1"/>
  <c r="T27" i="1"/>
  <c r="T29" i="1"/>
</calcChain>
</file>

<file path=xl/sharedStrings.xml><?xml version="1.0" encoding="utf-8"?>
<sst xmlns="http://schemas.openxmlformats.org/spreadsheetml/2006/main" count="2067" uniqueCount="229">
  <si>
    <t>チーム記号</t>
    <rPh sb="3" eb="5">
      <t>キゴウ</t>
    </rPh>
    <phoneticPr fontId="2"/>
  </si>
  <si>
    <t>勝</t>
    <rPh sb="0" eb="1">
      <t>カ</t>
    </rPh>
    <phoneticPr fontId="2"/>
  </si>
  <si>
    <t>負</t>
    <rPh sb="0" eb="1">
      <t>マ</t>
    </rPh>
    <phoneticPr fontId="2"/>
  </si>
  <si>
    <t>勝点</t>
    <rPh sb="0" eb="1">
      <t>カチ</t>
    </rPh>
    <rPh sb="1" eb="2">
      <t>テン</t>
    </rPh>
    <phoneticPr fontId="2"/>
  </si>
  <si>
    <t>順位</t>
    <rPh sb="0" eb="2">
      <t>ジュンイ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</si>
  <si>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</si>
  <si>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</si>
  <si>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</si>
  <si>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</si>
  <si>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</si>
  <si>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</si>
  <si>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</si>
  <si>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</si>
  <si>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</si>
  <si>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</si>
  <si>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</si>
  <si>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</si>
  <si>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</si>
  <si>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</si>
  <si>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Ｏ</t>
    <phoneticPr fontId="2"/>
  </si>
  <si>
    <t>Ｆ</t>
    <phoneticPr fontId="2"/>
  </si>
  <si>
    <t>Ｇ</t>
    <phoneticPr fontId="2"/>
  </si>
  <si>
    <t>Ｈ</t>
    <phoneticPr fontId="2"/>
  </si>
  <si>
    <t>Ｉ</t>
    <phoneticPr fontId="2"/>
  </si>
  <si>
    <t>Ｊ</t>
    <phoneticPr fontId="2"/>
  </si>
  <si>
    <t>Ｌ</t>
    <phoneticPr fontId="2"/>
  </si>
  <si>
    <t>３部</t>
    <rPh sb="1" eb="2">
      <t>ブ</t>
    </rPh>
    <phoneticPr fontId="1"/>
  </si>
  <si>
    <t>４部</t>
    <rPh sb="1" eb="2">
      <t>ブ</t>
    </rPh>
    <phoneticPr fontId="1"/>
  </si>
  <si>
    <t>５部</t>
    <rPh sb="1" eb="2">
      <t>ブ</t>
    </rPh>
    <phoneticPr fontId="1"/>
  </si>
  <si>
    <t>８部</t>
    <rPh sb="1" eb="2">
      <t>ブ</t>
    </rPh>
    <phoneticPr fontId="1"/>
  </si>
  <si>
    <t>三大　A</t>
    <rPh sb="0" eb="2">
      <t>サンダイ</t>
    </rPh>
    <phoneticPr fontId="1"/>
  </si>
  <si>
    <t>東北化学薬品　A</t>
    <rPh sb="0" eb="2">
      <t>トウホク</t>
    </rPh>
    <rPh sb="2" eb="4">
      <t>カガク</t>
    </rPh>
    <rPh sb="4" eb="6">
      <t>ヤクヒン</t>
    </rPh>
    <phoneticPr fontId="1"/>
  </si>
  <si>
    <t>城西　A</t>
    <rPh sb="0" eb="2">
      <t>ジョウセイ</t>
    </rPh>
    <phoneticPr fontId="1"/>
  </si>
  <si>
    <t>弘前大学　A</t>
    <rPh sb="0" eb="2">
      <t>ヒロサキ</t>
    </rPh>
    <rPh sb="2" eb="4">
      <t>ダイガク</t>
    </rPh>
    <phoneticPr fontId="1"/>
  </si>
  <si>
    <t>文京　A</t>
    <rPh sb="0" eb="2">
      <t>ブンキョウ</t>
    </rPh>
    <phoneticPr fontId="1"/>
  </si>
  <si>
    <t>千年　A</t>
    <rPh sb="0" eb="2">
      <t>チトセ</t>
    </rPh>
    <phoneticPr fontId="1"/>
  </si>
  <si>
    <t>時敏　A</t>
    <rPh sb="0" eb="1">
      <t>ジ</t>
    </rPh>
    <rPh sb="1" eb="2">
      <t>ビン</t>
    </rPh>
    <phoneticPr fontId="1"/>
  </si>
  <si>
    <t>桔梗野　A</t>
    <rPh sb="0" eb="3">
      <t>キキョウノ</t>
    </rPh>
    <phoneticPr fontId="1"/>
  </si>
  <si>
    <t>弘前大学　B</t>
    <rPh sb="0" eb="2">
      <t>ヒロサキ</t>
    </rPh>
    <rPh sb="2" eb="4">
      <t>ダイガク</t>
    </rPh>
    <phoneticPr fontId="1"/>
  </si>
  <si>
    <t>岩木　A</t>
    <rPh sb="0" eb="2">
      <t>イワキ</t>
    </rPh>
    <phoneticPr fontId="1"/>
  </si>
  <si>
    <t>弘前大学MET-A</t>
    <rPh sb="0" eb="2">
      <t>ヒロサキ</t>
    </rPh>
    <rPh sb="2" eb="4">
      <t>ダイガク</t>
    </rPh>
    <phoneticPr fontId="1"/>
  </si>
  <si>
    <t>弘果TTC</t>
    <rPh sb="0" eb="1">
      <t>ヒロ</t>
    </rPh>
    <rPh sb="1" eb="2">
      <t>カ</t>
    </rPh>
    <phoneticPr fontId="1"/>
  </si>
  <si>
    <t>1部</t>
    <rPh sb="1" eb="2">
      <t>ブ</t>
    </rPh>
    <phoneticPr fontId="1"/>
  </si>
  <si>
    <t>桔梗野　A</t>
    <rPh sb="0" eb="2">
      <t>キキョウ</t>
    </rPh>
    <rPh sb="2" eb="3">
      <t>ノ</t>
    </rPh>
    <phoneticPr fontId="1"/>
  </si>
  <si>
    <t>弘前大学MET　A</t>
    <rPh sb="0" eb="2">
      <t>ヒロサキ</t>
    </rPh>
    <rPh sb="2" eb="4">
      <t>ダイガク</t>
    </rPh>
    <phoneticPr fontId="1"/>
  </si>
  <si>
    <t>2部</t>
    <rPh sb="1" eb="2">
      <t>ブ</t>
    </rPh>
    <phoneticPr fontId="1"/>
  </si>
  <si>
    <t>船沢　A</t>
    <rPh sb="0" eb="1">
      <t>フナ</t>
    </rPh>
    <rPh sb="1" eb="2">
      <t>ザワ</t>
    </rPh>
    <phoneticPr fontId="1"/>
  </si>
  <si>
    <t>三大　B</t>
    <rPh sb="0" eb="2">
      <t>サンダイ</t>
    </rPh>
    <phoneticPr fontId="1"/>
  </si>
  <si>
    <t>三大　C</t>
    <rPh sb="0" eb="2">
      <t>サンダイ</t>
    </rPh>
    <phoneticPr fontId="1"/>
  </si>
  <si>
    <t>城西　B</t>
    <rPh sb="0" eb="2">
      <t>ジョウセイ</t>
    </rPh>
    <phoneticPr fontId="1"/>
  </si>
  <si>
    <t>弘前自衛隊</t>
    <rPh sb="0" eb="2">
      <t>ヒロサキ</t>
    </rPh>
    <rPh sb="2" eb="5">
      <t>ジエイタイ</t>
    </rPh>
    <phoneticPr fontId="1"/>
  </si>
  <si>
    <t>西　A</t>
    <rPh sb="0" eb="1">
      <t>ニシ</t>
    </rPh>
    <phoneticPr fontId="1"/>
  </si>
  <si>
    <t>大学病院　A</t>
    <rPh sb="0" eb="2">
      <t>ダイガク</t>
    </rPh>
    <rPh sb="2" eb="4">
      <t>ビョウイン</t>
    </rPh>
    <phoneticPr fontId="1"/>
  </si>
  <si>
    <t>松原A</t>
    <rPh sb="0" eb="2">
      <t>マツバラ</t>
    </rPh>
    <phoneticPr fontId="1"/>
  </si>
  <si>
    <t>文京　B</t>
    <rPh sb="0" eb="2">
      <t>ブンキョウ</t>
    </rPh>
    <phoneticPr fontId="1"/>
  </si>
  <si>
    <t>豊田　A</t>
    <rPh sb="0" eb="2">
      <t>トヨダ</t>
    </rPh>
    <phoneticPr fontId="1"/>
  </si>
  <si>
    <t>北　A</t>
    <rPh sb="0" eb="1">
      <t>キタ</t>
    </rPh>
    <phoneticPr fontId="1"/>
  </si>
  <si>
    <t>弘前大学　C</t>
    <rPh sb="0" eb="2">
      <t>ヒロサキ</t>
    </rPh>
    <rPh sb="2" eb="4">
      <t>ダイガク</t>
    </rPh>
    <phoneticPr fontId="1"/>
  </si>
  <si>
    <t>弘前大学　D</t>
    <rPh sb="0" eb="2">
      <t>ヒロサキ</t>
    </rPh>
    <rPh sb="2" eb="4">
      <t>ダイガク</t>
    </rPh>
    <phoneticPr fontId="1"/>
  </si>
  <si>
    <t>松原　A</t>
    <rPh sb="0" eb="2">
      <t>マツバラ</t>
    </rPh>
    <phoneticPr fontId="1"/>
  </si>
  <si>
    <t>堀越　A</t>
    <rPh sb="0" eb="2">
      <t>ホリコシ</t>
    </rPh>
    <phoneticPr fontId="1"/>
  </si>
  <si>
    <t>弘前脳卒中センター</t>
    <rPh sb="0" eb="2">
      <t>ヒロサキ</t>
    </rPh>
    <rPh sb="2" eb="5">
      <t>ノウソッチュウ</t>
    </rPh>
    <phoneticPr fontId="1"/>
  </si>
  <si>
    <t>城西　C</t>
    <rPh sb="0" eb="2">
      <t>ジョウセイ</t>
    </rPh>
    <phoneticPr fontId="1"/>
  </si>
  <si>
    <t>大成　A</t>
    <rPh sb="0" eb="2">
      <t>タイセイ</t>
    </rPh>
    <phoneticPr fontId="1"/>
  </si>
  <si>
    <t>津軽保健生協</t>
    <rPh sb="0" eb="2">
      <t>ツガル</t>
    </rPh>
    <rPh sb="2" eb="4">
      <t>ホケン</t>
    </rPh>
    <rPh sb="4" eb="6">
      <t>セイキョウ</t>
    </rPh>
    <phoneticPr fontId="1"/>
  </si>
  <si>
    <t>桔梗野　B</t>
    <rPh sb="0" eb="3">
      <t>キキョウノ</t>
    </rPh>
    <phoneticPr fontId="1"/>
  </si>
  <si>
    <t>時敏　B</t>
    <rPh sb="0" eb="1">
      <t>ジ</t>
    </rPh>
    <rPh sb="1" eb="2">
      <t>ビン</t>
    </rPh>
    <phoneticPr fontId="1"/>
  </si>
  <si>
    <t>高杉　A</t>
    <rPh sb="0" eb="2">
      <t>タカスギ</t>
    </rPh>
    <phoneticPr fontId="1"/>
  </si>
  <si>
    <t>桔梗野　C</t>
    <rPh sb="0" eb="3">
      <t>キキョウノ</t>
    </rPh>
    <phoneticPr fontId="1"/>
  </si>
  <si>
    <t>弘前大学　E</t>
    <rPh sb="0" eb="2">
      <t>ヒロサキ</t>
    </rPh>
    <rPh sb="2" eb="4">
      <t>ダイガク</t>
    </rPh>
    <phoneticPr fontId="1"/>
  </si>
  <si>
    <t>岩木　B</t>
    <rPh sb="0" eb="2">
      <t>イワキ</t>
    </rPh>
    <phoneticPr fontId="1"/>
  </si>
  <si>
    <t>城西　D</t>
    <rPh sb="0" eb="2">
      <t>ジョウセイ</t>
    </rPh>
    <phoneticPr fontId="1"/>
  </si>
  <si>
    <t>和徳</t>
    <rPh sb="0" eb="2">
      <t>ワトク</t>
    </rPh>
    <phoneticPr fontId="1"/>
  </si>
  <si>
    <t>三大　D</t>
    <rPh sb="0" eb="2">
      <t>サンダイ</t>
    </rPh>
    <phoneticPr fontId="1"/>
  </si>
  <si>
    <t>千年　B</t>
    <rPh sb="0" eb="2">
      <t>チトセ</t>
    </rPh>
    <phoneticPr fontId="1"/>
  </si>
  <si>
    <t>松原　B</t>
    <rPh sb="0" eb="2">
      <t>マツバラ</t>
    </rPh>
    <phoneticPr fontId="1"/>
  </si>
  <si>
    <t>小沢　A</t>
    <rPh sb="0" eb="2">
      <t>コザワ</t>
    </rPh>
    <phoneticPr fontId="1"/>
  </si>
  <si>
    <t>弘前大学MET　B</t>
    <rPh sb="0" eb="2">
      <t>ヒロサキ</t>
    </rPh>
    <rPh sb="2" eb="4">
      <t>ダイガク</t>
    </rPh>
    <phoneticPr fontId="1"/>
  </si>
  <si>
    <t>西　B</t>
    <rPh sb="0" eb="1">
      <t>ニシ</t>
    </rPh>
    <phoneticPr fontId="1"/>
  </si>
  <si>
    <t>東</t>
    <rPh sb="0" eb="1">
      <t>ヒガシ</t>
    </rPh>
    <phoneticPr fontId="1"/>
  </si>
  <si>
    <t>致遠　A</t>
    <rPh sb="0" eb="1">
      <t>イタ</t>
    </rPh>
    <rPh sb="1" eb="2">
      <t>トオ</t>
    </rPh>
    <phoneticPr fontId="1"/>
  </si>
  <si>
    <t>文京　C</t>
    <rPh sb="0" eb="2">
      <t>ブンキョウ</t>
    </rPh>
    <phoneticPr fontId="1"/>
  </si>
  <si>
    <t>消防本部</t>
    <rPh sb="0" eb="2">
      <t>ショウボウ</t>
    </rPh>
    <rPh sb="2" eb="4">
      <t>ホンブ</t>
    </rPh>
    <phoneticPr fontId="1"/>
  </si>
  <si>
    <t>大学病院　B</t>
    <rPh sb="0" eb="2">
      <t>ダイガク</t>
    </rPh>
    <rPh sb="2" eb="4">
      <t>ビョウイン</t>
    </rPh>
    <phoneticPr fontId="1"/>
  </si>
  <si>
    <t>弘前大学MET　C</t>
    <rPh sb="0" eb="2">
      <t>ヒロサキ</t>
    </rPh>
    <rPh sb="2" eb="4">
      <t>ダイガク</t>
    </rPh>
    <phoneticPr fontId="1"/>
  </si>
  <si>
    <t>弘前大学MET-B</t>
    <rPh sb="0" eb="2">
      <t>ヒロサキ</t>
    </rPh>
    <rPh sb="2" eb="4">
      <t>ダイガク</t>
    </rPh>
    <phoneticPr fontId="1"/>
  </si>
  <si>
    <t>弘前大学MET-C</t>
    <rPh sb="0" eb="2">
      <t>ヒロサキ</t>
    </rPh>
    <rPh sb="2" eb="4">
      <t>ダイガク</t>
    </rPh>
    <phoneticPr fontId="1"/>
  </si>
  <si>
    <t>桔梗野　D</t>
    <rPh sb="0" eb="2">
      <t>キキョウ</t>
    </rPh>
    <rPh sb="2" eb="3">
      <t>ノ</t>
    </rPh>
    <phoneticPr fontId="1"/>
  </si>
  <si>
    <t>航空電子</t>
    <rPh sb="0" eb="2">
      <t>コウクウ</t>
    </rPh>
    <rPh sb="2" eb="4">
      <t>デンシ</t>
    </rPh>
    <phoneticPr fontId="1"/>
  </si>
  <si>
    <t>堀越　B</t>
    <rPh sb="0" eb="2">
      <t>ホリコシ</t>
    </rPh>
    <phoneticPr fontId="1"/>
  </si>
  <si>
    <t>弘前市役所　A</t>
    <rPh sb="0" eb="5">
      <t>ヒロサキシヤクショ</t>
    </rPh>
    <phoneticPr fontId="1"/>
  </si>
  <si>
    <t>北　B</t>
    <rPh sb="0" eb="1">
      <t>キタ</t>
    </rPh>
    <phoneticPr fontId="1"/>
  </si>
  <si>
    <t>北　C</t>
    <rPh sb="0" eb="1">
      <t>キタ</t>
    </rPh>
    <phoneticPr fontId="1"/>
  </si>
  <si>
    <t>城西　E</t>
    <rPh sb="0" eb="2">
      <t>ジョウセイ</t>
    </rPh>
    <phoneticPr fontId="1"/>
  </si>
  <si>
    <t>工藤酸素店　A</t>
    <rPh sb="0" eb="2">
      <t>クドウ</t>
    </rPh>
    <rPh sb="2" eb="4">
      <t>サンソ</t>
    </rPh>
    <rPh sb="4" eb="5">
      <t>テン</t>
    </rPh>
    <phoneticPr fontId="1"/>
  </si>
  <si>
    <t>大成　B</t>
    <rPh sb="0" eb="2">
      <t>タイセイ</t>
    </rPh>
    <phoneticPr fontId="1"/>
  </si>
  <si>
    <t>高杉　B</t>
    <rPh sb="0" eb="2">
      <t>タカスギ</t>
    </rPh>
    <phoneticPr fontId="1"/>
  </si>
  <si>
    <t>豊田　B</t>
    <rPh sb="0" eb="2">
      <t>トヨダ</t>
    </rPh>
    <phoneticPr fontId="1"/>
  </si>
  <si>
    <t>三大　E</t>
    <rPh sb="0" eb="2">
      <t>サンダイ</t>
    </rPh>
    <phoneticPr fontId="1"/>
  </si>
  <si>
    <t>豊田　C</t>
    <rPh sb="0" eb="2">
      <t>トヨタ</t>
    </rPh>
    <phoneticPr fontId="1"/>
  </si>
  <si>
    <t>弘前大学MET　D</t>
    <rPh sb="0" eb="2">
      <t>ヒロサキ</t>
    </rPh>
    <rPh sb="2" eb="4">
      <t>ダイガク</t>
    </rPh>
    <phoneticPr fontId="1"/>
  </si>
  <si>
    <t>豊田　B</t>
    <rPh sb="0" eb="2">
      <t>トヨタ</t>
    </rPh>
    <phoneticPr fontId="1"/>
  </si>
  <si>
    <t>弘前大学MET-D</t>
    <rPh sb="0" eb="2">
      <t>ヒロサキ</t>
    </rPh>
    <rPh sb="2" eb="4">
      <t>ダイガク</t>
    </rPh>
    <phoneticPr fontId="1"/>
  </si>
  <si>
    <t>６部</t>
    <rPh sb="1" eb="2">
      <t>ブ</t>
    </rPh>
    <phoneticPr fontId="1"/>
  </si>
  <si>
    <t>大学病院　C</t>
    <rPh sb="0" eb="2">
      <t>ダイガク</t>
    </rPh>
    <rPh sb="2" eb="4">
      <t>ビョウイン</t>
    </rPh>
    <phoneticPr fontId="1"/>
  </si>
  <si>
    <t>七峰会</t>
    <rPh sb="0" eb="1">
      <t>シチ</t>
    </rPh>
    <rPh sb="1" eb="2">
      <t>ミネ</t>
    </rPh>
    <rPh sb="2" eb="3">
      <t>カイ</t>
    </rPh>
    <phoneticPr fontId="1"/>
  </si>
  <si>
    <t>船沢　C</t>
    <rPh sb="0" eb="1">
      <t>フナ</t>
    </rPh>
    <rPh sb="1" eb="2">
      <t>ザワ</t>
    </rPh>
    <phoneticPr fontId="1"/>
  </si>
  <si>
    <t>西　C</t>
    <rPh sb="0" eb="1">
      <t>ニシ</t>
    </rPh>
    <phoneticPr fontId="1"/>
  </si>
  <si>
    <t>市役所岩木庁舎</t>
    <rPh sb="0" eb="3">
      <t>シヤクショ</t>
    </rPh>
    <rPh sb="3" eb="5">
      <t>イワキ</t>
    </rPh>
    <rPh sb="5" eb="7">
      <t>チョウシャ</t>
    </rPh>
    <phoneticPr fontId="1"/>
  </si>
  <si>
    <t>小沢　B</t>
    <rPh sb="0" eb="2">
      <t>コザワ</t>
    </rPh>
    <phoneticPr fontId="1"/>
  </si>
  <si>
    <t>文京　D</t>
    <rPh sb="0" eb="2">
      <t>ブンキョウ</t>
    </rPh>
    <phoneticPr fontId="1"/>
  </si>
  <si>
    <t>千年　C</t>
    <rPh sb="0" eb="2">
      <t>チトセ</t>
    </rPh>
    <phoneticPr fontId="1"/>
  </si>
  <si>
    <t>三大F</t>
    <rPh sb="0" eb="2">
      <t>サンダイ</t>
    </rPh>
    <phoneticPr fontId="1"/>
  </si>
  <si>
    <t>致遠　B</t>
    <rPh sb="0" eb="1">
      <t>イタ</t>
    </rPh>
    <rPh sb="1" eb="2">
      <t>トオ</t>
    </rPh>
    <phoneticPr fontId="1"/>
  </si>
  <si>
    <t>城西　F</t>
    <rPh sb="0" eb="2">
      <t>ジョウセイ</t>
    </rPh>
    <phoneticPr fontId="1"/>
  </si>
  <si>
    <t>桔梗野　E</t>
    <rPh sb="0" eb="2">
      <t>キキョウ</t>
    </rPh>
    <rPh sb="2" eb="3">
      <t>ノ</t>
    </rPh>
    <phoneticPr fontId="1"/>
  </si>
  <si>
    <t>大学病院　D</t>
    <rPh sb="0" eb="2">
      <t>ダイガク</t>
    </rPh>
    <rPh sb="2" eb="4">
      <t>ビョウイン</t>
    </rPh>
    <phoneticPr fontId="1"/>
  </si>
  <si>
    <t>弘前大学MET　E</t>
    <rPh sb="0" eb="2">
      <t>ヒロサキ</t>
    </rPh>
    <rPh sb="2" eb="4">
      <t>ダイガク</t>
    </rPh>
    <phoneticPr fontId="1"/>
  </si>
  <si>
    <t>三大　F</t>
    <rPh sb="0" eb="2">
      <t>サンダイ</t>
    </rPh>
    <phoneticPr fontId="1"/>
  </si>
  <si>
    <t>弘前大学MET-E</t>
    <rPh sb="0" eb="2">
      <t>ヒロサキ</t>
    </rPh>
    <rPh sb="2" eb="4">
      <t>ダイガク</t>
    </rPh>
    <phoneticPr fontId="1"/>
  </si>
  <si>
    <t>７部</t>
    <rPh sb="1" eb="2">
      <t>ブ</t>
    </rPh>
    <phoneticPr fontId="1"/>
  </si>
  <si>
    <t>小沢　C</t>
    <rPh sb="0" eb="2">
      <t>コザワ</t>
    </rPh>
    <phoneticPr fontId="1"/>
  </si>
  <si>
    <t>弘前市役所　B</t>
    <rPh sb="0" eb="5">
      <t>ヒロサキシヤクショ</t>
    </rPh>
    <phoneticPr fontId="1"/>
  </si>
  <si>
    <t>安心ハウスいずみの</t>
    <rPh sb="0" eb="2">
      <t>アンシン</t>
    </rPh>
    <phoneticPr fontId="1"/>
  </si>
  <si>
    <t>時敏　C</t>
    <rPh sb="0" eb="1">
      <t>ジ</t>
    </rPh>
    <rPh sb="1" eb="2">
      <t>ビン</t>
    </rPh>
    <phoneticPr fontId="1"/>
  </si>
  <si>
    <t>城西　G</t>
    <rPh sb="0" eb="2">
      <t>ジョウセイ</t>
    </rPh>
    <phoneticPr fontId="1"/>
  </si>
  <si>
    <t>福寿園</t>
    <rPh sb="0" eb="2">
      <t>フクジュ</t>
    </rPh>
    <rPh sb="2" eb="3">
      <t>エン</t>
    </rPh>
    <phoneticPr fontId="1"/>
  </si>
  <si>
    <t>弘前第一養護学校　A</t>
    <rPh sb="0" eb="2">
      <t>ヒロサキ</t>
    </rPh>
    <rPh sb="2" eb="4">
      <t>ダイイチ</t>
    </rPh>
    <rPh sb="4" eb="6">
      <t>ヨウゴ</t>
    </rPh>
    <rPh sb="6" eb="8">
      <t>ガッコウ</t>
    </rPh>
    <phoneticPr fontId="1"/>
  </si>
  <si>
    <t>大成　C</t>
    <rPh sb="0" eb="2">
      <t>タイセイ</t>
    </rPh>
    <phoneticPr fontId="1"/>
  </si>
  <si>
    <t>堀越　C</t>
    <rPh sb="0" eb="2">
      <t>ホリコシ</t>
    </rPh>
    <phoneticPr fontId="1"/>
  </si>
  <si>
    <t>北　D</t>
    <rPh sb="0" eb="1">
      <t>キタ</t>
    </rPh>
    <phoneticPr fontId="1"/>
  </si>
  <si>
    <t>誠風会</t>
    <rPh sb="0" eb="1">
      <t>マコト</t>
    </rPh>
    <rPh sb="1" eb="2">
      <t>カゼ</t>
    </rPh>
    <rPh sb="2" eb="3">
      <t>カイ</t>
    </rPh>
    <phoneticPr fontId="1"/>
  </si>
  <si>
    <t>弘前第一養護学校　B</t>
    <rPh sb="0" eb="2">
      <t>ヒロサキ</t>
    </rPh>
    <rPh sb="2" eb="4">
      <t>ダイイチ</t>
    </rPh>
    <rPh sb="4" eb="6">
      <t>ヨウゴ</t>
    </rPh>
    <rPh sb="6" eb="8">
      <t>ガッコウ</t>
    </rPh>
    <phoneticPr fontId="1"/>
  </si>
  <si>
    <t>桔梗野　F</t>
    <rPh sb="0" eb="3">
      <t>キキョウノ</t>
    </rPh>
    <phoneticPr fontId="1"/>
  </si>
  <si>
    <t>弘前ライオンズクラブ</t>
    <rPh sb="0" eb="2">
      <t>ヒロサキ</t>
    </rPh>
    <phoneticPr fontId="1"/>
  </si>
  <si>
    <t>上下水道部</t>
    <rPh sb="0" eb="2">
      <t>ジョウゲ</t>
    </rPh>
    <rPh sb="2" eb="4">
      <t>スイドウ</t>
    </rPh>
    <rPh sb="4" eb="5">
      <t>ブ</t>
    </rPh>
    <phoneticPr fontId="1"/>
  </si>
  <si>
    <t>西　D</t>
    <rPh sb="0" eb="1">
      <t>ニシ</t>
    </rPh>
    <phoneticPr fontId="1"/>
  </si>
  <si>
    <t>大成　D</t>
    <rPh sb="0" eb="2">
      <t>タイセイ</t>
    </rPh>
    <phoneticPr fontId="1"/>
  </si>
  <si>
    <t>弘前第一養護学校　C</t>
    <rPh sb="0" eb="2">
      <t>ヒロサキ</t>
    </rPh>
    <rPh sb="2" eb="4">
      <t>ダイイチ</t>
    </rPh>
    <rPh sb="4" eb="6">
      <t>ヨウゴ</t>
    </rPh>
    <rPh sb="6" eb="8">
      <t>ガッコウ</t>
    </rPh>
    <phoneticPr fontId="1"/>
  </si>
  <si>
    <t>三大　G</t>
    <rPh sb="0" eb="2">
      <t>サンダイ</t>
    </rPh>
    <phoneticPr fontId="1"/>
  </si>
  <si>
    <t>北　E</t>
    <rPh sb="0" eb="1">
      <t>キタ</t>
    </rPh>
    <phoneticPr fontId="1"/>
  </si>
  <si>
    <t>北　F</t>
    <rPh sb="0" eb="1">
      <t>キタ</t>
    </rPh>
    <phoneticPr fontId="1"/>
  </si>
  <si>
    <t>工藤酸素店　B</t>
    <rPh sb="0" eb="2">
      <t>クドウ</t>
    </rPh>
    <rPh sb="2" eb="4">
      <t>サンソ</t>
    </rPh>
    <rPh sb="4" eb="5">
      <t>テン</t>
    </rPh>
    <phoneticPr fontId="1"/>
  </si>
  <si>
    <t>うの花クラブ</t>
    <rPh sb="2" eb="3">
      <t>ハナ</t>
    </rPh>
    <phoneticPr fontId="1"/>
  </si>
  <si>
    <t>東北化学薬品　B</t>
    <rPh sb="0" eb="2">
      <t>トウホク</t>
    </rPh>
    <rPh sb="2" eb="4">
      <t>カガク</t>
    </rPh>
    <rPh sb="4" eb="6">
      <t>ヤクヒン</t>
    </rPh>
    <phoneticPr fontId="1"/>
  </si>
  <si>
    <t>大成　E</t>
    <rPh sb="0" eb="2">
      <t>タイセイ</t>
    </rPh>
    <phoneticPr fontId="1"/>
  </si>
  <si>
    <t>大学病院　E</t>
    <rPh sb="0" eb="2">
      <t>ダイガク</t>
    </rPh>
    <rPh sb="2" eb="4">
      <t>ビョウイン</t>
    </rPh>
    <phoneticPr fontId="1"/>
  </si>
  <si>
    <t>○</t>
  </si>
  <si>
    <t>×</t>
  </si>
  <si>
    <t>弘前第一養護学校C</t>
    <rPh sb="0" eb="2">
      <t>ヒロサキ</t>
    </rPh>
    <rPh sb="2" eb="4">
      <t>ダイイチ</t>
    </rPh>
    <rPh sb="4" eb="6">
      <t>ヨウゴ</t>
    </rPh>
    <rPh sb="6" eb="8">
      <t>ガッコウ</t>
    </rPh>
    <phoneticPr fontId="1"/>
  </si>
  <si>
    <t>コーポはるな　Ａ</t>
    <phoneticPr fontId="1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</si>
  <si>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</si>
  <si>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</si>
  <si>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</si>
  <si>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</si>
  <si>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</si>
  <si>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コーポはるな　A</t>
    <phoneticPr fontId="1"/>
  </si>
  <si>
    <t>Ｋ</t>
    <phoneticPr fontId="2"/>
  </si>
  <si>
    <t>Ｍ</t>
    <phoneticPr fontId="2"/>
  </si>
  <si>
    <t>Ｎ</t>
    <phoneticPr fontId="2"/>
  </si>
  <si>
    <t>コーポはるな　B</t>
    <phoneticPr fontId="1"/>
  </si>
  <si>
    <t>コーポはるな　B</t>
    <phoneticPr fontId="1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</si>
  <si>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</si>
  <si>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</si>
  <si>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</si>
  <si>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</si>
  <si>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</si>
  <si>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</si>
  <si>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</si>
  <si>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</si>
  <si>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</si>
  <si>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</si>
  <si>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</si>
  <si>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</si>
  <si>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</si>
  <si>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</si>
  <si>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キャノン　A</t>
    <phoneticPr fontId="1"/>
  </si>
  <si>
    <t>キャノン　A</t>
    <phoneticPr fontId="1"/>
  </si>
  <si>
    <t>O</t>
    <phoneticPr fontId="2"/>
  </si>
  <si>
    <t>SEINAN</t>
    <phoneticPr fontId="1"/>
  </si>
  <si>
    <t>SEINAN</t>
    <phoneticPr fontId="1"/>
  </si>
  <si>
    <t>Ｉ</t>
    <phoneticPr fontId="2"/>
  </si>
  <si>
    <t>Ｊ</t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</si>
  <si>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</si>
  <si>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</si>
  <si>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</si>
  <si>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</si>
  <si>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</si>
  <si>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</si>
  <si>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</si>
  <si>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</si>
  <si>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Ｉ</t>
    <phoneticPr fontId="2"/>
  </si>
  <si>
    <t>Ｊ</t>
    <phoneticPr fontId="2"/>
  </si>
  <si>
    <t>Ｋ</t>
    <phoneticPr fontId="2"/>
  </si>
  <si>
    <t>Ｌ</t>
    <phoneticPr fontId="2"/>
  </si>
  <si>
    <t>Ｍ</t>
    <phoneticPr fontId="2"/>
  </si>
  <si>
    <t>Ｎ</t>
    <phoneticPr fontId="2"/>
  </si>
  <si>
    <t>O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</si>
  <si>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</si>
  <si>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</si>
  <si>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</si>
  <si>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</si>
  <si>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</si>
  <si>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</si>
  <si>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</si>
  <si>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</si>
  <si>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</si>
  <si>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</si>
  <si>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</si>
  <si>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</si>
  <si>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</si>
  <si>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</si>
  <si>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キャノン　B</t>
    <phoneticPr fontId="1"/>
  </si>
  <si>
    <t>キャノン　C</t>
    <phoneticPr fontId="1"/>
  </si>
  <si>
    <t>朝陽　A</t>
    <rPh sb="0" eb="1">
      <t>アサ</t>
    </rPh>
    <rPh sb="1" eb="2">
      <t>ヨウ</t>
    </rPh>
    <phoneticPr fontId="1"/>
  </si>
  <si>
    <t>船沢　B</t>
    <rPh sb="0" eb="1">
      <t>フナ</t>
    </rPh>
    <rPh sb="1" eb="2">
      <t>ザワ</t>
    </rPh>
    <phoneticPr fontId="1"/>
  </si>
  <si>
    <t>朝陽　B</t>
    <rPh sb="0" eb="1">
      <t>アサ</t>
    </rPh>
    <rPh sb="1" eb="2">
      <t>ヨウ</t>
    </rPh>
    <phoneticPr fontId="1"/>
  </si>
  <si>
    <t>朝陽　C</t>
    <rPh sb="0" eb="1">
      <t>アサ</t>
    </rPh>
    <rPh sb="1" eb="2">
      <t>ヨウ</t>
    </rPh>
    <phoneticPr fontId="1"/>
  </si>
  <si>
    <t>朝陽　D</t>
    <rPh sb="0" eb="1">
      <t>アサ</t>
    </rPh>
    <rPh sb="1" eb="2">
      <t>ヨウ</t>
    </rPh>
    <phoneticPr fontId="1"/>
  </si>
  <si>
    <t>8位・9位は直接対決による</t>
    <rPh sb="1" eb="2">
      <t>イ</t>
    </rPh>
    <rPh sb="4" eb="5">
      <t>イ</t>
    </rPh>
    <rPh sb="6" eb="8">
      <t>チョクセツ</t>
    </rPh>
    <rPh sb="8" eb="10">
      <t>タイケツ</t>
    </rPh>
    <phoneticPr fontId="1"/>
  </si>
  <si>
    <t>4位～6位は3チーム間の対戦結果による</t>
    <rPh sb="1" eb="2">
      <t>イ</t>
    </rPh>
    <rPh sb="4" eb="5">
      <t>イ</t>
    </rPh>
    <rPh sb="10" eb="11">
      <t>カン</t>
    </rPh>
    <rPh sb="12" eb="14">
      <t>タイセン</t>
    </rPh>
    <rPh sb="14" eb="16">
      <t>ケッカ</t>
    </rPh>
    <phoneticPr fontId="1"/>
  </si>
  <si>
    <t>7～9位は3チーム間の対戦結果による</t>
    <rPh sb="3" eb="4">
      <t>イ</t>
    </rPh>
    <rPh sb="9" eb="10">
      <t>カン</t>
    </rPh>
    <rPh sb="11" eb="13">
      <t>タイセン</t>
    </rPh>
    <rPh sb="13" eb="15">
      <t>ケッカ</t>
    </rPh>
    <phoneticPr fontId="1"/>
  </si>
  <si>
    <t>13・14位は直接対決による</t>
    <rPh sb="5" eb="6">
      <t>イ</t>
    </rPh>
    <rPh sb="7" eb="9">
      <t>チョクセツ</t>
    </rPh>
    <rPh sb="9" eb="11">
      <t>タイケツ</t>
    </rPh>
    <phoneticPr fontId="1"/>
  </si>
  <si>
    <t>1位・2位は直接対決による</t>
    <rPh sb="1" eb="2">
      <t>イ</t>
    </rPh>
    <rPh sb="4" eb="5">
      <t>イ</t>
    </rPh>
    <rPh sb="6" eb="8">
      <t>チョクセツ</t>
    </rPh>
    <rPh sb="8" eb="10">
      <t>タイケツ</t>
    </rPh>
    <phoneticPr fontId="1"/>
  </si>
  <si>
    <t>4位～6位は①3チーム間の結果による対戦結果、②３－０の勝ちが多い順</t>
    <rPh sb="1" eb="2">
      <t>イ</t>
    </rPh>
    <rPh sb="4" eb="5">
      <t>イ</t>
    </rPh>
    <rPh sb="11" eb="12">
      <t>カン</t>
    </rPh>
    <rPh sb="13" eb="15">
      <t>ケッカ</t>
    </rPh>
    <rPh sb="18" eb="20">
      <t>タイセン</t>
    </rPh>
    <rPh sb="20" eb="22">
      <t>ケッカ</t>
    </rPh>
    <rPh sb="28" eb="29">
      <t>カ</t>
    </rPh>
    <rPh sb="31" eb="32">
      <t>オオ</t>
    </rPh>
    <rPh sb="33" eb="34">
      <t>ジュン</t>
    </rPh>
    <phoneticPr fontId="1"/>
  </si>
  <si>
    <t>7位・8位は直接対決による</t>
    <rPh sb="1" eb="2">
      <t>イ</t>
    </rPh>
    <rPh sb="4" eb="5">
      <t>イ</t>
    </rPh>
    <rPh sb="6" eb="8">
      <t>チョクセツ</t>
    </rPh>
    <rPh sb="8" eb="10">
      <t>タイケツ</t>
    </rPh>
    <phoneticPr fontId="1"/>
  </si>
  <si>
    <t>10位・11位は直接対決による</t>
    <rPh sb="2" eb="3">
      <t>イ</t>
    </rPh>
    <rPh sb="6" eb="7">
      <t>イ</t>
    </rPh>
    <rPh sb="8" eb="10">
      <t>チョクセツ</t>
    </rPh>
    <rPh sb="10" eb="12">
      <t>タイケツ</t>
    </rPh>
    <phoneticPr fontId="1"/>
  </si>
  <si>
    <t>5位・6位は直接対決による</t>
    <rPh sb="1" eb="2">
      <t>イ</t>
    </rPh>
    <rPh sb="4" eb="5">
      <t>イ</t>
    </rPh>
    <rPh sb="6" eb="8">
      <t>チョクセツ</t>
    </rPh>
    <rPh sb="8" eb="10">
      <t>タイケツ</t>
    </rPh>
    <phoneticPr fontId="1"/>
  </si>
  <si>
    <t>11位～13位は3チーム間の対決による</t>
    <rPh sb="2" eb="3">
      <t>イ</t>
    </rPh>
    <rPh sb="6" eb="7">
      <t>イ</t>
    </rPh>
    <rPh sb="12" eb="13">
      <t>カン</t>
    </rPh>
    <rPh sb="14" eb="16">
      <t>タイケツ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</si>
</sst>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&quot;位&quot;"/>
  </numFmts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2"/>
      <scheme val="minor"/>
    </font>
    <font>
      <sz val="10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ill="1" applyProtection="1"/>
    <xf numFmtId="0" fontId="5" fillId="0" borderId="1" xfId="0" applyFont="1" applyFill="1" applyBorder="1" applyProtection="1">
      <protection locked="0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0" fillId="0" borderId="1" xfId="0" applyFill="1" applyBorder="1" applyAlignment="1">
      <alignment vertical="center" textRotation="255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top" textRotation="255" indent="1" shrinkToFit="1"/>
      <protection locked="0"/>
    </xf>
    <xf numFmtId="0" fontId="0" fillId="0" borderId="2" xfId="0" applyFont="1" applyFill="1" applyBorder="1" applyAlignment="1" applyProtection="1">
      <alignment horizontal="center" vertical="top" textRotation="255" indent="1" shrinkToFit="1"/>
      <protection locked="0"/>
    </xf>
    <xf numFmtId="0" fontId="0" fillId="0" borderId="3" xfId="0" applyFont="1" applyFill="1" applyBorder="1" applyAlignment="1" applyProtection="1">
      <alignment horizontal="center" vertical="top" textRotation="255" indent="1" shrinkToFit="1"/>
      <protection locked="0"/>
    </xf>
    <xf numFmtId="0" fontId="0" fillId="0" borderId="3" xfId="0" applyFont="1" applyFill="1" applyBorder="1" applyAlignment="1" applyProtection="1">
      <alignment vertical="top" textRotation="255" indent="1" shrinkToFit="1"/>
      <protection locked="0"/>
    </xf>
    <xf numFmtId="0" fontId="0" fillId="0" borderId="3" xfId="0" applyFont="1" applyFill="1" applyBorder="1" applyAlignment="1" applyProtection="1">
      <alignment horizontal="center" vertical="top" textRotation="255" wrapText="1" indent="1" shrinkToFit="1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3" fillId="0" borderId="0" xfId="0" applyFont="1" applyFill="1" applyProtection="1"/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6" xfId="0" applyFill="1" applyBorder="1" applyAlignment="1" applyProtection="1">
      <alignment horizontal="center"/>
      <protection locked="0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vertical="center"/>
    </xf>
    <xf numFmtId="0" fontId="6" fillId="0" borderId="1" xfId="0" applyFont="1" applyFill="1" applyBorder="1" applyAlignment="1" applyProtection="1">
      <alignment horizontal="center" vertical="top" textRotation="255" indent="1" shrinkToFit="1"/>
      <protection locked="0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" xfId="0" applyFill="1" applyBorder="1" applyAlignment="1" applyProtection="1">
      <alignment horizontal="left" vertical="center" indent="1" shrinkToFit="1"/>
      <protection locked="0"/>
    </xf>
    <xf numFmtId="0" fontId="0" fillId="0" borderId="6" xfId="0" applyFill="1" applyBorder="1" applyAlignment="1" applyProtection="1">
      <alignment horizontal="left" vertical="center" indent="1" shrinkToFit="1"/>
      <protection locked="0"/>
    </xf>
    <xf numFmtId="0" fontId="0" fillId="0" borderId="2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/>
      <protection locked="0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2</xdr:row>
      <xdr:rowOff>15240</xdr:rowOff>
    </xdr:from>
    <xdr:to>
      <xdr:col>16</xdr:col>
      <xdr:colOff>22860</xdr:colOff>
      <xdr:row>30</xdr:row>
      <xdr:rowOff>0</xdr:rowOff>
    </xdr:to>
    <xdr:cxnSp macro="">
      <xdr:nvCxnSpPr>
        <xdr:cNvPr id="6" name="直線コネクタ 5"/>
        <xdr:cNvCxnSpPr>
          <a:cxnSpLocks noChangeShapeType="1"/>
        </xdr:cNvCxnSpPr>
      </xdr:nvCxnSpPr>
      <xdr:spPr bwMode="auto">
        <a:xfrm>
          <a:off x="1217295" y="1891665"/>
          <a:ext cx="6549390" cy="425196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7620</xdr:colOff>
      <xdr:row>2</xdr:row>
      <xdr:rowOff>15240</xdr:rowOff>
    </xdr:from>
    <xdr:to>
      <xdr:col>16</xdr:col>
      <xdr:colOff>22860</xdr:colOff>
      <xdr:row>30</xdr:row>
      <xdr:rowOff>0</xdr:rowOff>
    </xdr:to>
    <xdr:cxnSp macro="">
      <xdr:nvCxnSpPr>
        <xdr:cNvPr id="7" name="直線コネクタ 6"/>
        <xdr:cNvCxnSpPr>
          <a:cxnSpLocks noChangeShapeType="1"/>
        </xdr:cNvCxnSpPr>
      </xdr:nvCxnSpPr>
      <xdr:spPr bwMode="auto">
        <a:xfrm>
          <a:off x="1217295" y="1891665"/>
          <a:ext cx="6549390" cy="425196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7620</xdr:colOff>
      <xdr:row>2</xdr:row>
      <xdr:rowOff>15240</xdr:rowOff>
    </xdr:from>
    <xdr:to>
      <xdr:col>16</xdr:col>
      <xdr:colOff>22860</xdr:colOff>
      <xdr:row>30</xdr:row>
      <xdr:rowOff>0</xdr:rowOff>
    </xdr:to>
    <xdr:cxnSp macro="">
      <xdr:nvCxnSpPr>
        <xdr:cNvPr id="8" name="直線コネクタ 7"/>
        <xdr:cNvCxnSpPr>
          <a:cxnSpLocks noChangeShapeType="1"/>
        </xdr:cNvCxnSpPr>
      </xdr:nvCxnSpPr>
      <xdr:spPr bwMode="auto">
        <a:xfrm>
          <a:off x="1217295" y="1891665"/>
          <a:ext cx="6549390" cy="425196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7620</xdr:colOff>
      <xdr:row>2</xdr:row>
      <xdr:rowOff>15240</xdr:rowOff>
    </xdr:from>
    <xdr:to>
      <xdr:col>16</xdr:col>
      <xdr:colOff>22860</xdr:colOff>
      <xdr:row>30</xdr:row>
      <xdr:rowOff>0</xdr:rowOff>
    </xdr:to>
    <xdr:cxnSp macro="">
      <xdr:nvCxnSpPr>
        <xdr:cNvPr id="10" name="直線コネクタ 9"/>
        <xdr:cNvCxnSpPr>
          <a:cxnSpLocks noChangeShapeType="1"/>
        </xdr:cNvCxnSpPr>
      </xdr:nvCxnSpPr>
      <xdr:spPr bwMode="auto">
        <a:xfrm>
          <a:off x="1217295" y="1891665"/>
          <a:ext cx="6549390" cy="425196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7620</xdr:colOff>
      <xdr:row>2</xdr:row>
      <xdr:rowOff>15240</xdr:rowOff>
    </xdr:from>
    <xdr:to>
      <xdr:col>16</xdr:col>
      <xdr:colOff>22860</xdr:colOff>
      <xdr:row>30</xdr:row>
      <xdr:rowOff>0</xdr:rowOff>
    </xdr:to>
    <xdr:cxnSp macro="">
      <xdr:nvCxnSpPr>
        <xdr:cNvPr id="11" name="直線コネクタ 10"/>
        <xdr:cNvCxnSpPr>
          <a:cxnSpLocks noChangeShapeType="1"/>
        </xdr:cNvCxnSpPr>
      </xdr:nvCxnSpPr>
      <xdr:spPr bwMode="auto">
        <a:xfrm>
          <a:off x="1217295" y="1891665"/>
          <a:ext cx="6549390" cy="425196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7620</xdr:colOff>
      <xdr:row>2</xdr:row>
      <xdr:rowOff>15240</xdr:rowOff>
    </xdr:from>
    <xdr:to>
      <xdr:col>16</xdr:col>
      <xdr:colOff>22860</xdr:colOff>
      <xdr:row>30</xdr:row>
      <xdr:rowOff>0</xdr:rowOff>
    </xdr:to>
    <xdr:cxnSp macro="">
      <xdr:nvCxnSpPr>
        <xdr:cNvPr id="12" name="直線コネクタ 11"/>
        <xdr:cNvCxnSpPr>
          <a:cxnSpLocks noChangeShapeType="1"/>
        </xdr:cNvCxnSpPr>
      </xdr:nvCxnSpPr>
      <xdr:spPr bwMode="auto">
        <a:xfrm>
          <a:off x="1217295" y="1891665"/>
          <a:ext cx="6549390" cy="425196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7620</xdr:colOff>
      <xdr:row>2</xdr:row>
      <xdr:rowOff>15240</xdr:rowOff>
    </xdr:from>
    <xdr:to>
      <xdr:col>16</xdr:col>
      <xdr:colOff>22860</xdr:colOff>
      <xdr:row>30</xdr:row>
      <xdr:rowOff>0</xdr:rowOff>
    </xdr:to>
    <xdr:cxnSp macro="">
      <xdr:nvCxnSpPr>
        <xdr:cNvPr id="14" name="直線コネクタ 13"/>
        <xdr:cNvCxnSpPr>
          <a:cxnSpLocks noChangeShapeType="1"/>
        </xdr:cNvCxnSpPr>
      </xdr:nvCxnSpPr>
      <xdr:spPr bwMode="auto">
        <a:xfrm>
          <a:off x="1217295" y="1891665"/>
          <a:ext cx="6549390" cy="425196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7620</xdr:colOff>
      <xdr:row>2</xdr:row>
      <xdr:rowOff>15240</xdr:rowOff>
    </xdr:from>
    <xdr:to>
      <xdr:col>16</xdr:col>
      <xdr:colOff>22860</xdr:colOff>
      <xdr:row>30</xdr:row>
      <xdr:rowOff>0</xdr:rowOff>
    </xdr:to>
    <xdr:cxnSp macro="">
      <xdr:nvCxnSpPr>
        <xdr:cNvPr id="13" name="直線コネクタ 12"/>
        <xdr:cNvCxnSpPr>
          <a:cxnSpLocks noChangeShapeType="1"/>
        </xdr:cNvCxnSpPr>
      </xdr:nvCxnSpPr>
      <xdr:spPr bwMode="auto">
        <a:xfrm>
          <a:off x="1217295" y="1891665"/>
          <a:ext cx="6549390" cy="425196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7620</xdr:colOff>
      <xdr:row>2</xdr:row>
      <xdr:rowOff>15240</xdr:rowOff>
    </xdr:from>
    <xdr:to>
      <xdr:col>16</xdr:col>
      <xdr:colOff>22860</xdr:colOff>
      <xdr:row>30</xdr:row>
      <xdr:rowOff>0</xdr:rowOff>
    </xdr:to>
    <xdr:cxnSp macro="">
      <xdr:nvCxnSpPr>
        <xdr:cNvPr id="16" name="直線コネクタ 15"/>
        <xdr:cNvCxnSpPr>
          <a:cxnSpLocks noChangeShapeType="1"/>
        </xdr:cNvCxnSpPr>
      </xdr:nvCxnSpPr>
      <xdr:spPr bwMode="auto">
        <a:xfrm>
          <a:off x="1217295" y="1891665"/>
          <a:ext cx="6549390" cy="425196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7620</xdr:colOff>
      <xdr:row>2</xdr:row>
      <xdr:rowOff>15240</xdr:rowOff>
    </xdr:from>
    <xdr:to>
      <xdr:col>16</xdr:col>
      <xdr:colOff>22860</xdr:colOff>
      <xdr:row>30</xdr:row>
      <xdr:rowOff>0</xdr:rowOff>
    </xdr:to>
    <xdr:cxnSp macro="">
      <xdr:nvCxnSpPr>
        <xdr:cNvPr id="15" name="直線コネクタ 14"/>
        <xdr:cNvCxnSpPr>
          <a:cxnSpLocks noChangeShapeType="1"/>
        </xdr:cNvCxnSpPr>
      </xdr:nvCxnSpPr>
      <xdr:spPr bwMode="auto">
        <a:xfrm>
          <a:off x="1217295" y="1891665"/>
          <a:ext cx="6549390" cy="425196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2</xdr:row>
      <xdr:rowOff>15240</xdr:rowOff>
    </xdr:from>
    <xdr:to>
      <xdr:col>16</xdr:col>
      <xdr:colOff>22860</xdr:colOff>
      <xdr:row>30</xdr:row>
      <xdr:rowOff>0</xdr:rowOff>
    </xdr:to>
    <xdr:cxnSp macro="">
      <xdr:nvCxnSpPr>
        <xdr:cNvPr id="5" name="直線コネクタ 4"/>
        <xdr:cNvCxnSpPr>
          <a:cxnSpLocks noChangeShapeType="1"/>
        </xdr:cNvCxnSpPr>
      </xdr:nvCxnSpPr>
      <xdr:spPr bwMode="auto">
        <a:xfrm>
          <a:off x="1217295" y="1720215"/>
          <a:ext cx="6549390" cy="425196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7620</xdr:colOff>
      <xdr:row>2</xdr:row>
      <xdr:rowOff>15240</xdr:rowOff>
    </xdr:from>
    <xdr:to>
      <xdr:col>16</xdr:col>
      <xdr:colOff>22860</xdr:colOff>
      <xdr:row>30</xdr:row>
      <xdr:rowOff>0</xdr:rowOff>
    </xdr:to>
    <xdr:cxnSp macro="">
      <xdr:nvCxnSpPr>
        <xdr:cNvPr id="7" name="直線コネクタ 6"/>
        <xdr:cNvCxnSpPr>
          <a:cxnSpLocks noChangeShapeType="1"/>
        </xdr:cNvCxnSpPr>
      </xdr:nvCxnSpPr>
      <xdr:spPr bwMode="auto">
        <a:xfrm>
          <a:off x="1217295" y="1720215"/>
          <a:ext cx="6549390" cy="425196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7620</xdr:colOff>
      <xdr:row>2</xdr:row>
      <xdr:rowOff>15240</xdr:rowOff>
    </xdr:from>
    <xdr:to>
      <xdr:col>16</xdr:col>
      <xdr:colOff>22860</xdr:colOff>
      <xdr:row>30</xdr:row>
      <xdr:rowOff>0</xdr:rowOff>
    </xdr:to>
    <xdr:cxnSp macro="">
      <xdr:nvCxnSpPr>
        <xdr:cNvPr id="8" name="直線コネクタ 7"/>
        <xdr:cNvCxnSpPr>
          <a:cxnSpLocks noChangeShapeType="1"/>
        </xdr:cNvCxnSpPr>
      </xdr:nvCxnSpPr>
      <xdr:spPr bwMode="auto">
        <a:xfrm>
          <a:off x="1217295" y="1720215"/>
          <a:ext cx="6549390" cy="425196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7620</xdr:colOff>
      <xdr:row>2</xdr:row>
      <xdr:rowOff>15240</xdr:rowOff>
    </xdr:from>
    <xdr:to>
      <xdr:col>16</xdr:col>
      <xdr:colOff>22860</xdr:colOff>
      <xdr:row>30</xdr:row>
      <xdr:rowOff>0</xdr:rowOff>
    </xdr:to>
    <xdr:cxnSp macro="">
      <xdr:nvCxnSpPr>
        <xdr:cNvPr id="10" name="直線コネクタ 9"/>
        <xdr:cNvCxnSpPr>
          <a:cxnSpLocks noChangeShapeType="1"/>
        </xdr:cNvCxnSpPr>
      </xdr:nvCxnSpPr>
      <xdr:spPr bwMode="auto">
        <a:xfrm>
          <a:off x="1217295" y="1720215"/>
          <a:ext cx="6549390" cy="425196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7620</xdr:colOff>
      <xdr:row>2</xdr:row>
      <xdr:rowOff>15240</xdr:rowOff>
    </xdr:from>
    <xdr:to>
      <xdr:col>16</xdr:col>
      <xdr:colOff>22860</xdr:colOff>
      <xdr:row>30</xdr:row>
      <xdr:rowOff>0</xdr:rowOff>
    </xdr:to>
    <xdr:cxnSp macro="">
      <xdr:nvCxnSpPr>
        <xdr:cNvPr id="9" name="直線コネクタ 8"/>
        <xdr:cNvCxnSpPr>
          <a:cxnSpLocks noChangeShapeType="1"/>
        </xdr:cNvCxnSpPr>
      </xdr:nvCxnSpPr>
      <xdr:spPr bwMode="auto">
        <a:xfrm>
          <a:off x="1217295" y="1720215"/>
          <a:ext cx="6549390" cy="425196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7620</xdr:colOff>
      <xdr:row>2</xdr:row>
      <xdr:rowOff>15240</xdr:rowOff>
    </xdr:from>
    <xdr:to>
      <xdr:col>16</xdr:col>
      <xdr:colOff>22860</xdr:colOff>
      <xdr:row>30</xdr:row>
      <xdr:rowOff>0</xdr:rowOff>
    </xdr:to>
    <xdr:cxnSp macro="">
      <xdr:nvCxnSpPr>
        <xdr:cNvPr id="12" name="直線コネクタ 11"/>
        <xdr:cNvCxnSpPr>
          <a:cxnSpLocks noChangeShapeType="1"/>
        </xdr:cNvCxnSpPr>
      </xdr:nvCxnSpPr>
      <xdr:spPr bwMode="auto">
        <a:xfrm>
          <a:off x="1217295" y="1720215"/>
          <a:ext cx="6549390" cy="425196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7620</xdr:colOff>
      <xdr:row>2</xdr:row>
      <xdr:rowOff>15240</xdr:rowOff>
    </xdr:from>
    <xdr:to>
      <xdr:col>16</xdr:col>
      <xdr:colOff>22860</xdr:colOff>
      <xdr:row>30</xdr:row>
      <xdr:rowOff>0</xdr:rowOff>
    </xdr:to>
    <xdr:cxnSp macro="">
      <xdr:nvCxnSpPr>
        <xdr:cNvPr id="13" name="直線コネクタ 12"/>
        <xdr:cNvCxnSpPr>
          <a:cxnSpLocks noChangeShapeType="1"/>
        </xdr:cNvCxnSpPr>
      </xdr:nvCxnSpPr>
      <xdr:spPr bwMode="auto">
        <a:xfrm>
          <a:off x="1217295" y="1720215"/>
          <a:ext cx="6549390" cy="425196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7620</xdr:colOff>
      <xdr:row>2</xdr:row>
      <xdr:rowOff>15240</xdr:rowOff>
    </xdr:from>
    <xdr:to>
      <xdr:col>16</xdr:col>
      <xdr:colOff>22860</xdr:colOff>
      <xdr:row>30</xdr:row>
      <xdr:rowOff>0</xdr:rowOff>
    </xdr:to>
    <xdr:cxnSp macro="">
      <xdr:nvCxnSpPr>
        <xdr:cNvPr id="14" name="直線コネクタ 13"/>
        <xdr:cNvCxnSpPr>
          <a:cxnSpLocks noChangeShapeType="1"/>
        </xdr:cNvCxnSpPr>
      </xdr:nvCxnSpPr>
      <xdr:spPr bwMode="auto">
        <a:xfrm>
          <a:off x="1217295" y="1720215"/>
          <a:ext cx="6549390" cy="425196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7620</xdr:colOff>
      <xdr:row>2</xdr:row>
      <xdr:rowOff>15240</xdr:rowOff>
    </xdr:from>
    <xdr:to>
      <xdr:col>16</xdr:col>
      <xdr:colOff>22860</xdr:colOff>
      <xdr:row>30</xdr:row>
      <xdr:rowOff>0</xdr:rowOff>
    </xdr:to>
    <xdr:cxnSp macro="">
      <xdr:nvCxnSpPr>
        <xdr:cNvPr id="15" name="直線コネクタ 14"/>
        <xdr:cNvCxnSpPr>
          <a:cxnSpLocks noChangeShapeType="1"/>
        </xdr:cNvCxnSpPr>
      </xdr:nvCxnSpPr>
      <xdr:spPr bwMode="auto">
        <a:xfrm>
          <a:off x="1217295" y="1720215"/>
          <a:ext cx="6549390" cy="425196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7620</xdr:colOff>
      <xdr:row>2</xdr:row>
      <xdr:rowOff>15240</xdr:rowOff>
    </xdr:from>
    <xdr:to>
      <xdr:col>16</xdr:col>
      <xdr:colOff>22860</xdr:colOff>
      <xdr:row>30</xdr:row>
      <xdr:rowOff>0</xdr:rowOff>
    </xdr:to>
    <xdr:cxnSp macro="">
      <xdr:nvCxnSpPr>
        <xdr:cNvPr id="17" name="直線コネクタ 16"/>
        <xdr:cNvCxnSpPr>
          <a:cxnSpLocks noChangeShapeType="1"/>
        </xdr:cNvCxnSpPr>
      </xdr:nvCxnSpPr>
      <xdr:spPr bwMode="auto">
        <a:xfrm>
          <a:off x="1217295" y="1720215"/>
          <a:ext cx="6549390" cy="425196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2</xdr:row>
      <xdr:rowOff>15240</xdr:rowOff>
    </xdr:from>
    <xdr:to>
      <xdr:col>17</xdr:col>
      <xdr:colOff>22860</xdr:colOff>
      <xdr:row>31</xdr:row>
      <xdr:rowOff>167640</xdr:rowOff>
    </xdr:to>
    <xdr:cxnSp macro="">
      <xdr:nvCxnSpPr>
        <xdr:cNvPr id="3" name="直線コネクタ 2"/>
        <xdr:cNvCxnSpPr>
          <a:cxnSpLocks noChangeShapeType="1"/>
        </xdr:cNvCxnSpPr>
      </xdr:nvCxnSpPr>
      <xdr:spPr bwMode="auto">
        <a:xfrm>
          <a:off x="1217295" y="1910715"/>
          <a:ext cx="7016115" cy="459105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7620</xdr:colOff>
      <xdr:row>2</xdr:row>
      <xdr:rowOff>15240</xdr:rowOff>
    </xdr:from>
    <xdr:to>
      <xdr:col>17</xdr:col>
      <xdr:colOff>22860</xdr:colOff>
      <xdr:row>31</xdr:row>
      <xdr:rowOff>167640</xdr:rowOff>
    </xdr:to>
    <xdr:cxnSp macro="">
      <xdr:nvCxnSpPr>
        <xdr:cNvPr id="4" name="直線コネクタ 3"/>
        <xdr:cNvCxnSpPr>
          <a:cxnSpLocks noChangeShapeType="1"/>
        </xdr:cNvCxnSpPr>
      </xdr:nvCxnSpPr>
      <xdr:spPr bwMode="auto">
        <a:xfrm>
          <a:off x="1217295" y="1891665"/>
          <a:ext cx="7016115" cy="455295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7620</xdr:colOff>
      <xdr:row>2</xdr:row>
      <xdr:rowOff>15240</xdr:rowOff>
    </xdr:from>
    <xdr:to>
      <xdr:col>17</xdr:col>
      <xdr:colOff>22860</xdr:colOff>
      <xdr:row>31</xdr:row>
      <xdr:rowOff>167640</xdr:rowOff>
    </xdr:to>
    <xdr:cxnSp macro="">
      <xdr:nvCxnSpPr>
        <xdr:cNvPr id="5" name="直線コネクタ 4"/>
        <xdr:cNvCxnSpPr>
          <a:cxnSpLocks noChangeShapeType="1"/>
        </xdr:cNvCxnSpPr>
      </xdr:nvCxnSpPr>
      <xdr:spPr bwMode="auto">
        <a:xfrm>
          <a:off x="1217295" y="1891665"/>
          <a:ext cx="7016115" cy="455295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7620</xdr:colOff>
      <xdr:row>2</xdr:row>
      <xdr:rowOff>15240</xdr:rowOff>
    </xdr:from>
    <xdr:to>
      <xdr:col>17</xdr:col>
      <xdr:colOff>22860</xdr:colOff>
      <xdr:row>31</xdr:row>
      <xdr:rowOff>167640</xdr:rowOff>
    </xdr:to>
    <xdr:cxnSp macro="">
      <xdr:nvCxnSpPr>
        <xdr:cNvPr id="6" name="直線コネクタ 5"/>
        <xdr:cNvCxnSpPr>
          <a:cxnSpLocks noChangeShapeType="1"/>
        </xdr:cNvCxnSpPr>
      </xdr:nvCxnSpPr>
      <xdr:spPr bwMode="auto">
        <a:xfrm>
          <a:off x="1217295" y="1891665"/>
          <a:ext cx="7016115" cy="455295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7620</xdr:colOff>
      <xdr:row>2</xdr:row>
      <xdr:rowOff>15240</xdr:rowOff>
    </xdr:from>
    <xdr:to>
      <xdr:col>17</xdr:col>
      <xdr:colOff>22860</xdr:colOff>
      <xdr:row>31</xdr:row>
      <xdr:rowOff>167640</xdr:rowOff>
    </xdr:to>
    <xdr:cxnSp macro="">
      <xdr:nvCxnSpPr>
        <xdr:cNvPr id="7" name="直線コネクタ 6"/>
        <xdr:cNvCxnSpPr>
          <a:cxnSpLocks noChangeShapeType="1"/>
        </xdr:cNvCxnSpPr>
      </xdr:nvCxnSpPr>
      <xdr:spPr bwMode="auto">
        <a:xfrm>
          <a:off x="1217295" y="1891665"/>
          <a:ext cx="7016115" cy="455295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7620</xdr:colOff>
      <xdr:row>2</xdr:row>
      <xdr:rowOff>15240</xdr:rowOff>
    </xdr:from>
    <xdr:to>
      <xdr:col>17</xdr:col>
      <xdr:colOff>22860</xdr:colOff>
      <xdr:row>31</xdr:row>
      <xdr:rowOff>167640</xdr:rowOff>
    </xdr:to>
    <xdr:cxnSp macro="">
      <xdr:nvCxnSpPr>
        <xdr:cNvPr id="9" name="直線コネクタ 8"/>
        <xdr:cNvCxnSpPr>
          <a:cxnSpLocks noChangeShapeType="1"/>
        </xdr:cNvCxnSpPr>
      </xdr:nvCxnSpPr>
      <xdr:spPr bwMode="auto">
        <a:xfrm>
          <a:off x="1217295" y="1891665"/>
          <a:ext cx="7016115" cy="455295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7620</xdr:colOff>
      <xdr:row>2</xdr:row>
      <xdr:rowOff>15240</xdr:rowOff>
    </xdr:from>
    <xdr:to>
      <xdr:col>17</xdr:col>
      <xdr:colOff>22860</xdr:colOff>
      <xdr:row>31</xdr:row>
      <xdr:rowOff>167640</xdr:rowOff>
    </xdr:to>
    <xdr:cxnSp macro="">
      <xdr:nvCxnSpPr>
        <xdr:cNvPr id="10" name="直線コネクタ 9"/>
        <xdr:cNvCxnSpPr>
          <a:cxnSpLocks noChangeShapeType="1"/>
        </xdr:cNvCxnSpPr>
      </xdr:nvCxnSpPr>
      <xdr:spPr bwMode="auto">
        <a:xfrm>
          <a:off x="1217295" y="1891665"/>
          <a:ext cx="7016115" cy="455295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7620</xdr:colOff>
      <xdr:row>2</xdr:row>
      <xdr:rowOff>15240</xdr:rowOff>
    </xdr:from>
    <xdr:to>
      <xdr:col>17</xdr:col>
      <xdr:colOff>22860</xdr:colOff>
      <xdr:row>31</xdr:row>
      <xdr:rowOff>167640</xdr:rowOff>
    </xdr:to>
    <xdr:cxnSp macro="">
      <xdr:nvCxnSpPr>
        <xdr:cNvPr id="11" name="直線コネクタ 10"/>
        <xdr:cNvCxnSpPr>
          <a:cxnSpLocks noChangeShapeType="1"/>
        </xdr:cNvCxnSpPr>
      </xdr:nvCxnSpPr>
      <xdr:spPr bwMode="auto">
        <a:xfrm>
          <a:off x="1217295" y="1891665"/>
          <a:ext cx="7016115" cy="455295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7620</xdr:colOff>
      <xdr:row>2</xdr:row>
      <xdr:rowOff>15240</xdr:rowOff>
    </xdr:from>
    <xdr:to>
      <xdr:col>17</xdr:col>
      <xdr:colOff>22860</xdr:colOff>
      <xdr:row>31</xdr:row>
      <xdr:rowOff>167640</xdr:rowOff>
    </xdr:to>
    <xdr:cxnSp macro="">
      <xdr:nvCxnSpPr>
        <xdr:cNvPr id="13" name="直線コネクタ 12"/>
        <xdr:cNvCxnSpPr>
          <a:cxnSpLocks noChangeShapeType="1"/>
        </xdr:cNvCxnSpPr>
      </xdr:nvCxnSpPr>
      <xdr:spPr bwMode="auto">
        <a:xfrm>
          <a:off x="1217295" y="1891665"/>
          <a:ext cx="7016115" cy="455295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7620</xdr:colOff>
      <xdr:row>2</xdr:row>
      <xdr:rowOff>15240</xdr:rowOff>
    </xdr:from>
    <xdr:to>
      <xdr:col>17</xdr:col>
      <xdr:colOff>22860</xdr:colOff>
      <xdr:row>31</xdr:row>
      <xdr:rowOff>167640</xdr:rowOff>
    </xdr:to>
    <xdr:cxnSp macro="">
      <xdr:nvCxnSpPr>
        <xdr:cNvPr id="14" name="直線コネクタ 13"/>
        <xdr:cNvCxnSpPr>
          <a:cxnSpLocks noChangeShapeType="1"/>
        </xdr:cNvCxnSpPr>
      </xdr:nvCxnSpPr>
      <xdr:spPr bwMode="auto">
        <a:xfrm>
          <a:off x="1217295" y="1891665"/>
          <a:ext cx="7016115" cy="455295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7620</xdr:colOff>
      <xdr:row>2</xdr:row>
      <xdr:rowOff>15240</xdr:rowOff>
    </xdr:from>
    <xdr:to>
      <xdr:col>17</xdr:col>
      <xdr:colOff>22860</xdr:colOff>
      <xdr:row>31</xdr:row>
      <xdr:rowOff>167640</xdr:rowOff>
    </xdr:to>
    <xdr:cxnSp macro="">
      <xdr:nvCxnSpPr>
        <xdr:cNvPr id="12" name="直線コネクタ 11"/>
        <xdr:cNvCxnSpPr>
          <a:cxnSpLocks noChangeShapeType="1"/>
        </xdr:cNvCxnSpPr>
      </xdr:nvCxnSpPr>
      <xdr:spPr bwMode="auto">
        <a:xfrm>
          <a:off x="1217295" y="1891665"/>
          <a:ext cx="7016115" cy="455295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2</xdr:row>
      <xdr:rowOff>15240</xdr:rowOff>
    </xdr:from>
    <xdr:to>
      <xdr:col>16</xdr:col>
      <xdr:colOff>22860</xdr:colOff>
      <xdr:row>30</xdr:row>
      <xdr:rowOff>0</xdr:rowOff>
    </xdr:to>
    <xdr:cxnSp macro="">
      <xdr:nvCxnSpPr>
        <xdr:cNvPr id="5" name="直線コネクタ 4"/>
        <xdr:cNvCxnSpPr>
          <a:cxnSpLocks noChangeShapeType="1"/>
        </xdr:cNvCxnSpPr>
      </xdr:nvCxnSpPr>
      <xdr:spPr bwMode="auto">
        <a:xfrm>
          <a:off x="1217295" y="1891665"/>
          <a:ext cx="6549390" cy="425196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7620</xdr:colOff>
      <xdr:row>2</xdr:row>
      <xdr:rowOff>15240</xdr:rowOff>
    </xdr:from>
    <xdr:to>
      <xdr:col>16</xdr:col>
      <xdr:colOff>22860</xdr:colOff>
      <xdr:row>30</xdr:row>
      <xdr:rowOff>0</xdr:rowOff>
    </xdr:to>
    <xdr:cxnSp macro="">
      <xdr:nvCxnSpPr>
        <xdr:cNvPr id="6" name="直線コネクタ 5"/>
        <xdr:cNvCxnSpPr>
          <a:cxnSpLocks noChangeShapeType="1"/>
        </xdr:cNvCxnSpPr>
      </xdr:nvCxnSpPr>
      <xdr:spPr bwMode="auto">
        <a:xfrm>
          <a:off x="1217295" y="1891665"/>
          <a:ext cx="6549390" cy="425196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7620</xdr:colOff>
      <xdr:row>2</xdr:row>
      <xdr:rowOff>15240</xdr:rowOff>
    </xdr:from>
    <xdr:to>
      <xdr:col>16</xdr:col>
      <xdr:colOff>22860</xdr:colOff>
      <xdr:row>30</xdr:row>
      <xdr:rowOff>0</xdr:rowOff>
    </xdr:to>
    <xdr:cxnSp macro="">
      <xdr:nvCxnSpPr>
        <xdr:cNvPr id="7" name="直線コネクタ 6"/>
        <xdr:cNvCxnSpPr>
          <a:cxnSpLocks noChangeShapeType="1"/>
        </xdr:cNvCxnSpPr>
      </xdr:nvCxnSpPr>
      <xdr:spPr bwMode="auto">
        <a:xfrm>
          <a:off x="1217295" y="1891665"/>
          <a:ext cx="6549390" cy="425196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7620</xdr:colOff>
      <xdr:row>2</xdr:row>
      <xdr:rowOff>15240</xdr:rowOff>
    </xdr:from>
    <xdr:to>
      <xdr:col>16</xdr:col>
      <xdr:colOff>22860</xdr:colOff>
      <xdr:row>30</xdr:row>
      <xdr:rowOff>0</xdr:rowOff>
    </xdr:to>
    <xdr:cxnSp macro="">
      <xdr:nvCxnSpPr>
        <xdr:cNvPr id="9" name="直線コネクタ 8"/>
        <xdr:cNvCxnSpPr>
          <a:cxnSpLocks noChangeShapeType="1"/>
        </xdr:cNvCxnSpPr>
      </xdr:nvCxnSpPr>
      <xdr:spPr bwMode="auto">
        <a:xfrm>
          <a:off x="1217295" y="1891665"/>
          <a:ext cx="6549390" cy="425196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7620</xdr:colOff>
      <xdr:row>2</xdr:row>
      <xdr:rowOff>15240</xdr:rowOff>
    </xdr:from>
    <xdr:to>
      <xdr:col>16</xdr:col>
      <xdr:colOff>22860</xdr:colOff>
      <xdr:row>30</xdr:row>
      <xdr:rowOff>0</xdr:rowOff>
    </xdr:to>
    <xdr:cxnSp macro="">
      <xdr:nvCxnSpPr>
        <xdr:cNvPr id="8" name="直線コネクタ 7"/>
        <xdr:cNvCxnSpPr>
          <a:cxnSpLocks noChangeShapeType="1"/>
        </xdr:cNvCxnSpPr>
      </xdr:nvCxnSpPr>
      <xdr:spPr bwMode="auto">
        <a:xfrm>
          <a:off x="1217295" y="1891665"/>
          <a:ext cx="6549390" cy="425196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7620</xdr:colOff>
      <xdr:row>2</xdr:row>
      <xdr:rowOff>15240</xdr:rowOff>
    </xdr:from>
    <xdr:to>
      <xdr:col>16</xdr:col>
      <xdr:colOff>22860</xdr:colOff>
      <xdr:row>30</xdr:row>
      <xdr:rowOff>0</xdr:rowOff>
    </xdr:to>
    <xdr:cxnSp macro="">
      <xdr:nvCxnSpPr>
        <xdr:cNvPr id="10" name="直線コネクタ 9"/>
        <xdr:cNvCxnSpPr>
          <a:cxnSpLocks noChangeShapeType="1"/>
        </xdr:cNvCxnSpPr>
      </xdr:nvCxnSpPr>
      <xdr:spPr bwMode="auto">
        <a:xfrm>
          <a:off x="1217295" y="1891665"/>
          <a:ext cx="6549390" cy="425196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7620</xdr:colOff>
      <xdr:row>2</xdr:row>
      <xdr:rowOff>15240</xdr:rowOff>
    </xdr:from>
    <xdr:to>
      <xdr:col>16</xdr:col>
      <xdr:colOff>22860</xdr:colOff>
      <xdr:row>30</xdr:row>
      <xdr:rowOff>0</xdr:rowOff>
    </xdr:to>
    <xdr:cxnSp macro="">
      <xdr:nvCxnSpPr>
        <xdr:cNvPr id="11" name="直線コネクタ 10"/>
        <xdr:cNvCxnSpPr>
          <a:cxnSpLocks noChangeShapeType="1"/>
        </xdr:cNvCxnSpPr>
      </xdr:nvCxnSpPr>
      <xdr:spPr bwMode="auto">
        <a:xfrm>
          <a:off x="1217295" y="1891665"/>
          <a:ext cx="6549390" cy="425196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7620</xdr:colOff>
      <xdr:row>2</xdr:row>
      <xdr:rowOff>15240</xdr:rowOff>
    </xdr:from>
    <xdr:to>
      <xdr:col>16</xdr:col>
      <xdr:colOff>22860</xdr:colOff>
      <xdr:row>30</xdr:row>
      <xdr:rowOff>0</xdr:rowOff>
    </xdr:to>
    <xdr:cxnSp macro="">
      <xdr:nvCxnSpPr>
        <xdr:cNvPr id="13" name="直線コネクタ 12"/>
        <xdr:cNvCxnSpPr>
          <a:cxnSpLocks noChangeShapeType="1"/>
        </xdr:cNvCxnSpPr>
      </xdr:nvCxnSpPr>
      <xdr:spPr bwMode="auto">
        <a:xfrm>
          <a:off x="1217295" y="1891665"/>
          <a:ext cx="6549390" cy="425196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7620</xdr:colOff>
      <xdr:row>2</xdr:row>
      <xdr:rowOff>15240</xdr:rowOff>
    </xdr:from>
    <xdr:to>
      <xdr:col>16</xdr:col>
      <xdr:colOff>22860</xdr:colOff>
      <xdr:row>30</xdr:row>
      <xdr:rowOff>0</xdr:rowOff>
    </xdr:to>
    <xdr:cxnSp macro="">
      <xdr:nvCxnSpPr>
        <xdr:cNvPr id="12" name="直線コネクタ 11"/>
        <xdr:cNvCxnSpPr>
          <a:cxnSpLocks noChangeShapeType="1"/>
        </xdr:cNvCxnSpPr>
      </xdr:nvCxnSpPr>
      <xdr:spPr bwMode="auto">
        <a:xfrm>
          <a:off x="1217295" y="1891665"/>
          <a:ext cx="6549390" cy="425196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7620</xdr:colOff>
      <xdr:row>2</xdr:row>
      <xdr:rowOff>15240</xdr:rowOff>
    </xdr:from>
    <xdr:to>
      <xdr:col>16</xdr:col>
      <xdr:colOff>22860</xdr:colOff>
      <xdr:row>30</xdr:row>
      <xdr:rowOff>0</xdr:rowOff>
    </xdr:to>
    <xdr:cxnSp macro="">
      <xdr:nvCxnSpPr>
        <xdr:cNvPr id="14" name="直線コネクタ 13"/>
        <xdr:cNvCxnSpPr>
          <a:cxnSpLocks noChangeShapeType="1"/>
        </xdr:cNvCxnSpPr>
      </xdr:nvCxnSpPr>
      <xdr:spPr bwMode="auto">
        <a:xfrm>
          <a:off x="1217295" y="1891665"/>
          <a:ext cx="6549390" cy="425196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2</xdr:row>
      <xdr:rowOff>15240</xdr:rowOff>
    </xdr:from>
    <xdr:to>
      <xdr:col>17</xdr:col>
      <xdr:colOff>22860</xdr:colOff>
      <xdr:row>31</xdr:row>
      <xdr:rowOff>167640</xdr:rowOff>
    </xdr:to>
    <xdr:cxnSp macro="">
      <xdr:nvCxnSpPr>
        <xdr:cNvPr id="3" name="直線コネクタ 2"/>
        <xdr:cNvCxnSpPr>
          <a:cxnSpLocks noChangeShapeType="1"/>
        </xdr:cNvCxnSpPr>
      </xdr:nvCxnSpPr>
      <xdr:spPr bwMode="auto">
        <a:xfrm>
          <a:off x="1464945" y="1891665"/>
          <a:ext cx="7016115" cy="455295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7620</xdr:colOff>
      <xdr:row>2</xdr:row>
      <xdr:rowOff>15240</xdr:rowOff>
    </xdr:from>
    <xdr:to>
      <xdr:col>17</xdr:col>
      <xdr:colOff>22860</xdr:colOff>
      <xdr:row>31</xdr:row>
      <xdr:rowOff>167640</xdr:rowOff>
    </xdr:to>
    <xdr:cxnSp macro="">
      <xdr:nvCxnSpPr>
        <xdr:cNvPr id="5" name="直線コネクタ 4"/>
        <xdr:cNvCxnSpPr>
          <a:cxnSpLocks noChangeShapeType="1"/>
        </xdr:cNvCxnSpPr>
      </xdr:nvCxnSpPr>
      <xdr:spPr bwMode="auto">
        <a:xfrm>
          <a:off x="1217295" y="1891665"/>
          <a:ext cx="7016115" cy="455295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7620</xdr:colOff>
      <xdr:row>2</xdr:row>
      <xdr:rowOff>15240</xdr:rowOff>
    </xdr:from>
    <xdr:to>
      <xdr:col>17</xdr:col>
      <xdr:colOff>22860</xdr:colOff>
      <xdr:row>31</xdr:row>
      <xdr:rowOff>167640</xdr:rowOff>
    </xdr:to>
    <xdr:cxnSp macro="">
      <xdr:nvCxnSpPr>
        <xdr:cNvPr id="4" name="直線コネクタ 3"/>
        <xdr:cNvCxnSpPr>
          <a:cxnSpLocks noChangeShapeType="1"/>
        </xdr:cNvCxnSpPr>
      </xdr:nvCxnSpPr>
      <xdr:spPr bwMode="auto">
        <a:xfrm>
          <a:off x="1217295" y="1891665"/>
          <a:ext cx="7016115" cy="455295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7620</xdr:colOff>
      <xdr:row>2</xdr:row>
      <xdr:rowOff>15240</xdr:rowOff>
    </xdr:from>
    <xdr:to>
      <xdr:col>17</xdr:col>
      <xdr:colOff>22860</xdr:colOff>
      <xdr:row>31</xdr:row>
      <xdr:rowOff>167640</xdr:rowOff>
    </xdr:to>
    <xdr:cxnSp macro="">
      <xdr:nvCxnSpPr>
        <xdr:cNvPr id="7" name="直線コネクタ 6"/>
        <xdr:cNvCxnSpPr>
          <a:cxnSpLocks noChangeShapeType="1"/>
        </xdr:cNvCxnSpPr>
      </xdr:nvCxnSpPr>
      <xdr:spPr bwMode="auto">
        <a:xfrm>
          <a:off x="1217295" y="1891665"/>
          <a:ext cx="7016115" cy="455295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7620</xdr:colOff>
      <xdr:row>2</xdr:row>
      <xdr:rowOff>15240</xdr:rowOff>
    </xdr:from>
    <xdr:to>
      <xdr:col>17</xdr:col>
      <xdr:colOff>22860</xdr:colOff>
      <xdr:row>31</xdr:row>
      <xdr:rowOff>167640</xdr:rowOff>
    </xdr:to>
    <xdr:cxnSp macro="">
      <xdr:nvCxnSpPr>
        <xdr:cNvPr id="6" name="直線コネクタ 5"/>
        <xdr:cNvCxnSpPr>
          <a:cxnSpLocks noChangeShapeType="1"/>
        </xdr:cNvCxnSpPr>
      </xdr:nvCxnSpPr>
      <xdr:spPr bwMode="auto">
        <a:xfrm>
          <a:off x="1217295" y="1891665"/>
          <a:ext cx="7016115" cy="455295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7620</xdr:colOff>
      <xdr:row>2</xdr:row>
      <xdr:rowOff>15240</xdr:rowOff>
    </xdr:from>
    <xdr:to>
      <xdr:col>17</xdr:col>
      <xdr:colOff>22860</xdr:colOff>
      <xdr:row>31</xdr:row>
      <xdr:rowOff>167640</xdr:rowOff>
    </xdr:to>
    <xdr:cxnSp macro="">
      <xdr:nvCxnSpPr>
        <xdr:cNvPr id="9" name="直線コネクタ 8"/>
        <xdr:cNvCxnSpPr>
          <a:cxnSpLocks noChangeShapeType="1"/>
        </xdr:cNvCxnSpPr>
      </xdr:nvCxnSpPr>
      <xdr:spPr bwMode="auto">
        <a:xfrm>
          <a:off x="1217295" y="1891665"/>
          <a:ext cx="7016115" cy="455295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7620</xdr:colOff>
      <xdr:row>2</xdr:row>
      <xdr:rowOff>15240</xdr:rowOff>
    </xdr:from>
    <xdr:to>
      <xdr:col>17</xdr:col>
      <xdr:colOff>22860</xdr:colOff>
      <xdr:row>31</xdr:row>
      <xdr:rowOff>167640</xdr:rowOff>
    </xdr:to>
    <xdr:cxnSp macro="">
      <xdr:nvCxnSpPr>
        <xdr:cNvPr id="10" name="直線コネクタ 9"/>
        <xdr:cNvCxnSpPr>
          <a:cxnSpLocks noChangeShapeType="1"/>
        </xdr:cNvCxnSpPr>
      </xdr:nvCxnSpPr>
      <xdr:spPr bwMode="auto">
        <a:xfrm>
          <a:off x="1217295" y="1891665"/>
          <a:ext cx="7016115" cy="455295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7620</xdr:colOff>
      <xdr:row>2</xdr:row>
      <xdr:rowOff>15240</xdr:rowOff>
    </xdr:from>
    <xdr:to>
      <xdr:col>17</xdr:col>
      <xdr:colOff>22860</xdr:colOff>
      <xdr:row>31</xdr:row>
      <xdr:rowOff>167640</xdr:rowOff>
    </xdr:to>
    <xdr:cxnSp macro="">
      <xdr:nvCxnSpPr>
        <xdr:cNvPr id="12" name="直線コネクタ 11"/>
        <xdr:cNvCxnSpPr>
          <a:cxnSpLocks noChangeShapeType="1"/>
        </xdr:cNvCxnSpPr>
      </xdr:nvCxnSpPr>
      <xdr:spPr bwMode="auto">
        <a:xfrm>
          <a:off x="1217295" y="1891665"/>
          <a:ext cx="7016115" cy="455295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7620</xdr:colOff>
      <xdr:row>2</xdr:row>
      <xdr:rowOff>15240</xdr:rowOff>
    </xdr:from>
    <xdr:to>
      <xdr:col>17</xdr:col>
      <xdr:colOff>22860</xdr:colOff>
      <xdr:row>31</xdr:row>
      <xdr:rowOff>167640</xdr:rowOff>
    </xdr:to>
    <xdr:cxnSp macro="">
      <xdr:nvCxnSpPr>
        <xdr:cNvPr id="13" name="直線コネクタ 12"/>
        <xdr:cNvCxnSpPr>
          <a:cxnSpLocks noChangeShapeType="1"/>
        </xdr:cNvCxnSpPr>
      </xdr:nvCxnSpPr>
      <xdr:spPr bwMode="auto">
        <a:xfrm>
          <a:off x="1217295" y="1891665"/>
          <a:ext cx="7016115" cy="455295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7620</xdr:colOff>
      <xdr:row>2</xdr:row>
      <xdr:rowOff>15240</xdr:rowOff>
    </xdr:from>
    <xdr:to>
      <xdr:col>17</xdr:col>
      <xdr:colOff>22860</xdr:colOff>
      <xdr:row>31</xdr:row>
      <xdr:rowOff>167640</xdr:rowOff>
    </xdr:to>
    <xdr:cxnSp macro="">
      <xdr:nvCxnSpPr>
        <xdr:cNvPr id="11" name="直線コネクタ 10"/>
        <xdr:cNvCxnSpPr>
          <a:cxnSpLocks noChangeShapeType="1"/>
        </xdr:cNvCxnSpPr>
      </xdr:nvCxnSpPr>
      <xdr:spPr bwMode="auto">
        <a:xfrm>
          <a:off x="1217295" y="1891665"/>
          <a:ext cx="7016115" cy="455295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7620</xdr:colOff>
      <xdr:row>2</xdr:row>
      <xdr:rowOff>15240</xdr:rowOff>
    </xdr:from>
    <xdr:to>
      <xdr:col>17</xdr:col>
      <xdr:colOff>22860</xdr:colOff>
      <xdr:row>31</xdr:row>
      <xdr:rowOff>167640</xdr:rowOff>
    </xdr:to>
    <xdr:cxnSp macro="">
      <xdr:nvCxnSpPr>
        <xdr:cNvPr id="14" name="直線コネクタ 13"/>
        <xdr:cNvCxnSpPr>
          <a:cxnSpLocks noChangeShapeType="1"/>
        </xdr:cNvCxnSpPr>
      </xdr:nvCxnSpPr>
      <xdr:spPr bwMode="auto">
        <a:xfrm>
          <a:off x="1217295" y="1891665"/>
          <a:ext cx="7016115" cy="455295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2</xdr:row>
      <xdr:rowOff>15240</xdr:rowOff>
    </xdr:from>
    <xdr:to>
      <xdr:col>16</xdr:col>
      <xdr:colOff>22860</xdr:colOff>
      <xdr:row>30</xdr:row>
      <xdr:rowOff>0</xdr:rowOff>
    </xdr:to>
    <xdr:cxnSp macro="">
      <xdr:nvCxnSpPr>
        <xdr:cNvPr id="2" name="直線コネクタ 1"/>
        <xdr:cNvCxnSpPr>
          <a:cxnSpLocks noChangeShapeType="1"/>
        </xdr:cNvCxnSpPr>
      </xdr:nvCxnSpPr>
      <xdr:spPr bwMode="auto">
        <a:xfrm>
          <a:off x="1217295" y="1891665"/>
          <a:ext cx="6549390" cy="425196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7620</xdr:colOff>
      <xdr:row>2</xdr:row>
      <xdr:rowOff>15240</xdr:rowOff>
    </xdr:from>
    <xdr:to>
      <xdr:col>16</xdr:col>
      <xdr:colOff>22860</xdr:colOff>
      <xdr:row>30</xdr:row>
      <xdr:rowOff>0</xdr:rowOff>
    </xdr:to>
    <xdr:cxnSp macro="">
      <xdr:nvCxnSpPr>
        <xdr:cNvPr id="4" name="直線コネクタ 3"/>
        <xdr:cNvCxnSpPr>
          <a:cxnSpLocks noChangeShapeType="1"/>
        </xdr:cNvCxnSpPr>
      </xdr:nvCxnSpPr>
      <xdr:spPr bwMode="auto">
        <a:xfrm>
          <a:off x="1217295" y="1891665"/>
          <a:ext cx="6549390" cy="425196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7620</xdr:colOff>
      <xdr:row>2</xdr:row>
      <xdr:rowOff>15240</xdr:rowOff>
    </xdr:from>
    <xdr:to>
      <xdr:col>16</xdr:col>
      <xdr:colOff>22860</xdr:colOff>
      <xdr:row>30</xdr:row>
      <xdr:rowOff>0</xdr:rowOff>
    </xdr:to>
    <xdr:cxnSp macro="">
      <xdr:nvCxnSpPr>
        <xdr:cNvPr id="6" name="直線コネクタ 5"/>
        <xdr:cNvCxnSpPr>
          <a:cxnSpLocks noChangeShapeType="1"/>
        </xdr:cNvCxnSpPr>
      </xdr:nvCxnSpPr>
      <xdr:spPr bwMode="auto">
        <a:xfrm>
          <a:off x="1217295" y="1891665"/>
          <a:ext cx="6549390" cy="425196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7620</xdr:colOff>
      <xdr:row>2</xdr:row>
      <xdr:rowOff>15240</xdr:rowOff>
    </xdr:from>
    <xdr:to>
      <xdr:col>16</xdr:col>
      <xdr:colOff>22860</xdr:colOff>
      <xdr:row>30</xdr:row>
      <xdr:rowOff>0</xdr:rowOff>
    </xdr:to>
    <xdr:cxnSp macro="">
      <xdr:nvCxnSpPr>
        <xdr:cNvPr id="5" name="直線コネクタ 4"/>
        <xdr:cNvCxnSpPr>
          <a:cxnSpLocks noChangeShapeType="1"/>
        </xdr:cNvCxnSpPr>
      </xdr:nvCxnSpPr>
      <xdr:spPr bwMode="auto">
        <a:xfrm>
          <a:off x="1217295" y="1891665"/>
          <a:ext cx="6549390" cy="425196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7620</xdr:colOff>
      <xdr:row>2</xdr:row>
      <xdr:rowOff>15240</xdr:rowOff>
    </xdr:from>
    <xdr:to>
      <xdr:col>16</xdr:col>
      <xdr:colOff>22860</xdr:colOff>
      <xdr:row>30</xdr:row>
      <xdr:rowOff>0</xdr:rowOff>
    </xdr:to>
    <xdr:cxnSp macro="">
      <xdr:nvCxnSpPr>
        <xdr:cNvPr id="7" name="直線コネクタ 6"/>
        <xdr:cNvCxnSpPr>
          <a:cxnSpLocks noChangeShapeType="1"/>
        </xdr:cNvCxnSpPr>
      </xdr:nvCxnSpPr>
      <xdr:spPr bwMode="auto">
        <a:xfrm>
          <a:off x="1217295" y="1891665"/>
          <a:ext cx="6549390" cy="425196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7620</xdr:colOff>
      <xdr:row>2</xdr:row>
      <xdr:rowOff>15240</xdr:rowOff>
    </xdr:from>
    <xdr:to>
      <xdr:col>16</xdr:col>
      <xdr:colOff>22860</xdr:colOff>
      <xdr:row>30</xdr:row>
      <xdr:rowOff>0</xdr:rowOff>
    </xdr:to>
    <xdr:cxnSp macro="">
      <xdr:nvCxnSpPr>
        <xdr:cNvPr id="8" name="直線コネクタ 7"/>
        <xdr:cNvCxnSpPr>
          <a:cxnSpLocks noChangeShapeType="1"/>
        </xdr:cNvCxnSpPr>
      </xdr:nvCxnSpPr>
      <xdr:spPr bwMode="auto">
        <a:xfrm>
          <a:off x="1217295" y="1891665"/>
          <a:ext cx="6549390" cy="425196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7620</xdr:colOff>
      <xdr:row>2</xdr:row>
      <xdr:rowOff>15240</xdr:rowOff>
    </xdr:from>
    <xdr:to>
      <xdr:col>16</xdr:col>
      <xdr:colOff>22860</xdr:colOff>
      <xdr:row>30</xdr:row>
      <xdr:rowOff>0</xdr:rowOff>
    </xdr:to>
    <xdr:cxnSp macro="">
      <xdr:nvCxnSpPr>
        <xdr:cNvPr id="10" name="直線コネクタ 9"/>
        <xdr:cNvCxnSpPr>
          <a:cxnSpLocks noChangeShapeType="1"/>
        </xdr:cNvCxnSpPr>
      </xdr:nvCxnSpPr>
      <xdr:spPr bwMode="auto">
        <a:xfrm>
          <a:off x="1217295" y="1891665"/>
          <a:ext cx="6549390" cy="425196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7620</xdr:colOff>
      <xdr:row>2</xdr:row>
      <xdr:rowOff>15240</xdr:rowOff>
    </xdr:from>
    <xdr:to>
      <xdr:col>16</xdr:col>
      <xdr:colOff>22860</xdr:colOff>
      <xdr:row>30</xdr:row>
      <xdr:rowOff>0</xdr:rowOff>
    </xdr:to>
    <xdr:cxnSp macro="">
      <xdr:nvCxnSpPr>
        <xdr:cNvPr id="11" name="直線コネクタ 10"/>
        <xdr:cNvCxnSpPr>
          <a:cxnSpLocks noChangeShapeType="1"/>
        </xdr:cNvCxnSpPr>
      </xdr:nvCxnSpPr>
      <xdr:spPr bwMode="auto">
        <a:xfrm>
          <a:off x="1217295" y="1891665"/>
          <a:ext cx="6549390" cy="425196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7620</xdr:colOff>
      <xdr:row>2</xdr:row>
      <xdr:rowOff>15240</xdr:rowOff>
    </xdr:from>
    <xdr:to>
      <xdr:col>16</xdr:col>
      <xdr:colOff>22860</xdr:colOff>
      <xdr:row>30</xdr:row>
      <xdr:rowOff>0</xdr:rowOff>
    </xdr:to>
    <xdr:cxnSp macro="">
      <xdr:nvCxnSpPr>
        <xdr:cNvPr id="13" name="直線コネクタ 12"/>
        <xdr:cNvCxnSpPr>
          <a:cxnSpLocks noChangeShapeType="1"/>
        </xdr:cNvCxnSpPr>
      </xdr:nvCxnSpPr>
      <xdr:spPr bwMode="auto">
        <a:xfrm>
          <a:off x="1217295" y="1891665"/>
          <a:ext cx="6549390" cy="425196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7620</xdr:colOff>
      <xdr:row>2</xdr:row>
      <xdr:rowOff>15240</xdr:rowOff>
    </xdr:from>
    <xdr:to>
      <xdr:col>16</xdr:col>
      <xdr:colOff>22860</xdr:colOff>
      <xdr:row>30</xdr:row>
      <xdr:rowOff>0</xdr:rowOff>
    </xdr:to>
    <xdr:cxnSp macro="">
      <xdr:nvCxnSpPr>
        <xdr:cNvPr id="14" name="直線コネクタ 13"/>
        <xdr:cNvCxnSpPr>
          <a:cxnSpLocks noChangeShapeType="1"/>
        </xdr:cNvCxnSpPr>
      </xdr:nvCxnSpPr>
      <xdr:spPr bwMode="auto">
        <a:xfrm>
          <a:off x="1217295" y="1891665"/>
          <a:ext cx="6549390" cy="425196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7620</xdr:colOff>
      <xdr:row>2</xdr:row>
      <xdr:rowOff>15240</xdr:rowOff>
    </xdr:from>
    <xdr:to>
      <xdr:col>16</xdr:col>
      <xdr:colOff>22860</xdr:colOff>
      <xdr:row>30</xdr:row>
      <xdr:rowOff>0</xdr:rowOff>
    </xdr:to>
    <xdr:cxnSp macro="">
      <xdr:nvCxnSpPr>
        <xdr:cNvPr id="15" name="直線コネクタ 14"/>
        <xdr:cNvCxnSpPr>
          <a:cxnSpLocks noChangeShapeType="1"/>
        </xdr:cNvCxnSpPr>
      </xdr:nvCxnSpPr>
      <xdr:spPr bwMode="auto">
        <a:xfrm>
          <a:off x="1217295" y="1891665"/>
          <a:ext cx="6549390" cy="425196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2</xdr:row>
      <xdr:rowOff>15240</xdr:rowOff>
    </xdr:from>
    <xdr:to>
      <xdr:col>16</xdr:col>
      <xdr:colOff>22860</xdr:colOff>
      <xdr:row>30</xdr:row>
      <xdr:rowOff>0</xdr:rowOff>
    </xdr:to>
    <xdr:cxnSp macro="">
      <xdr:nvCxnSpPr>
        <xdr:cNvPr id="3" name="直線コネクタ 2"/>
        <xdr:cNvCxnSpPr>
          <a:cxnSpLocks noChangeShapeType="1"/>
        </xdr:cNvCxnSpPr>
      </xdr:nvCxnSpPr>
      <xdr:spPr bwMode="auto">
        <a:xfrm>
          <a:off x="1217295" y="1891665"/>
          <a:ext cx="6549390" cy="425196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7620</xdr:colOff>
      <xdr:row>2</xdr:row>
      <xdr:rowOff>15240</xdr:rowOff>
    </xdr:from>
    <xdr:to>
      <xdr:col>16</xdr:col>
      <xdr:colOff>22860</xdr:colOff>
      <xdr:row>30</xdr:row>
      <xdr:rowOff>0</xdr:rowOff>
    </xdr:to>
    <xdr:cxnSp macro="">
      <xdr:nvCxnSpPr>
        <xdr:cNvPr id="5" name="直線コネクタ 4"/>
        <xdr:cNvCxnSpPr>
          <a:cxnSpLocks noChangeShapeType="1"/>
        </xdr:cNvCxnSpPr>
      </xdr:nvCxnSpPr>
      <xdr:spPr bwMode="auto">
        <a:xfrm>
          <a:off x="1217295" y="2063115"/>
          <a:ext cx="6549390" cy="425196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7620</xdr:colOff>
      <xdr:row>2</xdr:row>
      <xdr:rowOff>15240</xdr:rowOff>
    </xdr:from>
    <xdr:to>
      <xdr:col>16</xdr:col>
      <xdr:colOff>22860</xdr:colOff>
      <xdr:row>30</xdr:row>
      <xdr:rowOff>0</xdr:rowOff>
    </xdr:to>
    <xdr:cxnSp macro="">
      <xdr:nvCxnSpPr>
        <xdr:cNvPr id="6" name="直線コネクタ 5"/>
        <xdr:cNvCxnSpPr>
          <a:cxnSpLocks noChangeShapeType="1"/>
        </xdr:cNvCxnSpPr>
      </xdr:nvCxnSpPr>
      <xdr:spPr bwMode="auto">
        <a:xfrm>
          <a:off x="1217295" y="2063115"/>
          <a:ext cx="6549390" cy="425196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7620</xdr:colOff>
      <xdr:row>2</xdr:row>
      <xdr:rowOff>15240</xdr:rowOff>
    </xdr:from>
    <xdr:to>
      <xdr:col>16</xdr:col>
      <xdr:colOff>22860</xdr:colOff>
      <xdr:row>30</xdr:row>
      <xdr:rowOff>0</xdr:rowOff>
    </xdr:to>
    <xdr:cxnSp macro="">
      <xdr:nvCxnSpPr>
        <xdr:cNvPr id="7" name="直線コネクタ 6"/>
        <xdr:cNvCxnSpPr>
          <a:cxnSpLocks noChangeShapeType="1"/>
        </xdr:cNvCxnSpPr>
      </xdr:nvCxnSpPr>
      <xdr:spPr bwMode="auto">
        <a:xfrm>
          <a:off x="1217295" y="2063115"/>
          <a:ext cx="6549390" cy="425196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7620</xdr:colOff>
      <xdr:row>2</xdr:row>
      <xdr:rowOff>15240</xdr:rowOff>
    </xdr:from>
    <xdr:to>
      <xdr:col>16</xdr:col>
      <xdr:colOff>22860</xdr:colOff>
      <xdr:row>30</xdr:row>
      <xdr:rowOff>0</xdr:rowOff>
    </xdr:to>
    <xdr:cxnSp macro="">
      <xdr:nvCxnSpPr>
        <xdr:cNvPr id="9" name="直線コネクタ 8"/>
        <xdr:cNvCxnSpPr>
          <a:cxnSpLocks noChangeShapeType="1"/>
        </xdr:cNvCxnSpPr>
      </xdr:nvCxnSpPr>
      <xdr:spPr bwMode="auto">
        <a:xfrm>
          <a:off x="1217295" y="2063115"/>
          <a:ext cx="6549390" cy="425196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7620</xdr:colOff>
      <xdr:row>2</xdr:row>
      <xdr:rowOff>15240</xdr:rowOff>
    </xdr:from>
    <xdr:to>
      <xdr:col>16</xdr:col>
      <xdr:colOff>22860</xdr:colOff>
      <xdr:row>30</xdr:row>
      <xdr:rowOff>0</xdr:rowOff>
    </xdr:to>
    <xdr:cxnSp macro="">
      <xdr:nvCxnSpPr>
        <xdr:cNvPr id="10" name="直線コネクタ 9"/>
        <xdr:cNvCxnSpPr>
          <a:cxnSpLocks noChangeShapeType="1"/>
        </xdr:cNvCxnSpPr>
      </xdr:nvCxnSpPr>
      <xdr:spPr bwMode="auto">
        <a:xfrm>
          <a:off x="1217295" y="2063115"/>
          <a:ext cx="6549390" cy="425196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7620</xdr:colOff>
      <xdr:row>2</xdr:row>
      <xdr:rowOff>15240</xdr:rowOff>
    </xdr:from>
    <xdr:to>
      <xdr:col>16</xdr:col>
      <xdr:colOff>22860</xdr:colOff>
      <xdr:row>30</xdr:row>
      <xdr:rowOff>0</xdr:rowOff>
    </xdr:to>
    <xdr:cxnSp macro="">
      <xdr:nvCxnSpPr>
        <xdr:cNvPr id="11" name="直線コネクタ 10"/>
        <xdr:cNvCxnSpPr>
          <a:cxnSpLocks noChangeShapeType="1"/>
        </xdr:cNvCxnSpPr>
      </xdr:nvCxnSpPr>
      <xdr:spPr bwMode="auto">
        <a:xfrm>
          <a:off x="1217295" y="2063115"/>
          <a:ext cx="6549390" cy="425196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7620</xdr:colOff>
      <xdr:row>2</xdr:row>
      <xdr:rowOff>15240</xdr:rowOff>
    </xdr:from>
    <xdr:to>
      <xdr:col>16</xdr:col>
      <xdr:colOff>22860</xdr:colOff>
      <xdr:row>30</xdr:row>
      <xdr:rowOff>0</xdr:rowOff>
    </xdr:to>
    <xdr:cxnSp macro="">
      <xdr:nvCxnSpPr>
        <xdr:cNvPr id="13" name="直線コネクタ 12"/>
        <xdr:cNvCxnSpPr>
          <a:cxnSpLocks noChangeShapeType="1"/>
        </xdr:cNvCxnSpPr>
      </xdr:nvCxnSpPr>
      <xdr:spPr bwMode="auto">
        <a:xfrm>
          <a:off x="1217295" y="2063115"/>
          <a:ext cx="6549390" cy="425196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7620</xdr:colOff>
      <xdr:row>2</xdr:row>
      <xdr:rowOff>15240</xdr:rowOff>
    </xdr:from>
    <xdr:to>
      <xdr:col>16</xdr:col>
      <xdr:colOff>22860</xdr:colOff>
      <xdr:row>30</xdr:row>
      <xdr:rowOff>0</xdr:rowOff>
    </xdr:to>
    <xdr:cxnSp macro="">
      <xdr:nvCxnSpPr>
        <xdr:cNvPr id="12" name="直線コネクタ 11"/>
        <xdr:cNvCxnSpPr>
          <a:cxnSpLocks noChangeShapeType="1"/>
        </xdr:cNvCxnSpPr>
      </xdr:nvCxnSpPr>
      <xdr:spPr bwMode="auto">
        <a:xfrm>
          <a:off x="1217295" y="2063115"/>
          <a:ext cx="6549390" cy="425196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7620</xdr:colOff>
      <xdr:row>2</xdr:row>
      <xdr:rowOff>15240</xdr:rowOff>
    </xdr:from>
    <xdr:to>
      <xdr:col>16</xdr:col>
      <xdr:colOff>22860</xdr:colOff>
      <xdr:row>30</xdr:row>
      <xdr:rowOff>0</xdr:rowOff>
    </xdr:to>
    <xdr:cxnSp macro="">
      <xdr:nvCxnSpPr>
        <xdr:cNvPr id="14" name="直線コネクタ 13"/>
        <xdr:cNvCxnSpPr>
          <a:cxnSpLocks noChangeShapeType="1"/>
        </xdr:cNvCxnSpPr>
      </xdr:nvCxnSpPr>
      <xdr:spPr bwMode="auto">
        <a:xfrm>
          <a:off x="1217295" y="2063115"/>
          <a:ext cx="6549390" cy="425196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7620</xdr:colOff>
      <xdr:row>2</xdr:row>
      <xdr:rowOff>15240</xdr:rowOff>
    </xdr:from>
    <xdr:to>
      <xdr:col>16</xdr:col>
      <xdr:colOff>22860</xdr:colOff>
      <xdr:row>30</xdr:row>
      <xdr:rowOff>0</xdr:rowOff>
    </xdr:to>
    <xdr:cxnSp macro="">
      <xdr:nvCxnSpPr>
        <xdr:cNvPr id="16" name="直線コネクタ 15"/>
        <xdr:cNvCxnSpPr>
          <a:cxnSpLocks noChangeShapeType="1"/>
        </xdr:cNvCxnSpPr>
      </xdr:nvCxnSpPr>
      <xdr:spPr bwMode="auto">
        <a:xfrm>
          <a:off x="1217295" y="2063115"/>
          <a:ext cx="6549390" cy="425196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2</xdr:row>
      <xdr:rowOff>15240</xdr:rowOff>
    </xdr:from>
    <xdr:to>
      <xdr:col>16</xdr:col>
      <xdr:colOff>22860</xdr:colOff>
      <xdr:row>30</xdr:row>
      <xdr:rowOff>0</xdr:rowOff>
    </xdr:to>
    <xdr:cxnSp macro="">
      <xdr:nvCxnSpPr>
        <xdr:cNvPr id="2" name="直線コネクタ 1"/>
        <xdr:cNvCxnSpPr>
          <a:cxnSpLocks noChangeShapeType="1"/>
        </xdr:cNvCxnSpPr>
      </xdr:nvCxnSpPr>
      <xdr:spPr bwMode="auto">
        <a:xfrm>
          <a:off x="1217295" y="2063115"/>
          <a:ext cx="6549390" cy="425196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7620</xdr:colOff>
      <xdr:row>2</xdr:row>
      <xdr:rowOff>15240</xdr:rowOff>
    </xdr:from>
    <xdr:to>
      <xdr:col>17</xdr:col>
      <xdr:colOff>22860</xdr:colOff>
      <xdr:row>31</xdr:row>
      <xdr:rowOff>167640</xdr:rowOff>
    </xdr:to>
    <xdr:cxnSp macro="">
      <xdr:nvCxnSpPr>
        <xdr:cNvPr id="4" name="直線コネクタ 3"/>
        <xdr:cNvCxnSpPr>
          <a:cxnSpLocks noChangeShapeType="1"/>
        </xdr:cNvCxnSpPr>
      </xdr:nvCxnSpPr>
      <xdr:spPr bwMode="auto">
        <a:xfrm>
          <a:off x="1217295" y="2063115"/>
          <a:ext cx="7016115" cy="455295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7620</xdr:colOff>
      <xdr:row>2</xdr:row>
      <xdr:rowOff>15240</xdr:rowOff>
    </xdr:from>
    <xdr:to>
      <xdr:col>16</xdr:col>
      <xdr:colOff>22860</xdr:colOff>
      <xdr:row>30</xdr:row>
      <xdr:rowOff>0</xdr:rowOff>
    </xdr:to>
    <xdr:cxnSp macro="">
      <xdr:nvCxnSpPr>
        <xdr:cNvPr id="5" name="直線コネクタ 4"/>
        <xdr:cNvCxnSpPr>
          <a:cxnSpLocks noChangeShapeType="1"/>
        </xdr:cNvCxnSpPr>
      </xdr:nvCxnSpPr>
      <xdr:spPr bwMode="auto">
        <a:xfrm>
          <a:off x="1217295" y="1891665"/>
          <a:ext cx="6549390" cy="425196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7620</xdr:colOff>
      <xdr:row>2</xdr:row>
      <xdr:rowOff>15240</xdr:rowOff>
    </xdr:from>
    <xdr:to>
      <xdr:col>17</xdr:col>
      <xdr:colOff>22860</xdr:colOff>
      <xdr:row>31</xdr:row>
      <xdr:rowOff>167640</xdr:rowOff>
    </xdr:to>
    <xdr:cxnSp macro="">
      <xdr:nvCxnSpPr>
        <xdr:cNvPr id="6" name="直線コネクタ 5"/>
        <xdr:cNvCxnSpPr>
          <a:cxnSpLocks noChangeShapeType="1"/>
        </xdr:cNvCxnSpPr>
      </xdr:nvCxnSpPr>
      <xdr:spPr bwMode="auto">
        <a:xfrm>
          <a:off x="1217295" y="2063115"/>
          <a:ext cx="7016115" cy="455295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7620</xdr:colOff>
      <xdr:row>2</xdr:row>
      <xdr:rowOff>15240</xdr:rowOff>
    </xdr:from>
    <xdr:to>
      <xdr:col>17</xdr:col>
      <xdr:colOff>22860</xdr:colOff>
      <xdr:row>31</xdr:row>
      <xdr:rowOff>167640</xdr:rowOff>
    </xdr:to>
    <xdr:cxnSp macro="">
      <xdr:nvCxnSpPr>
        <xdr:cNvPr id="8" name="直線コネクタ 7"/>
        <xdr:cNvCxnSpPr>
          <a:cxnSpLocks noChangeShapeType="1"/>
        </xdr:cNvCxnSpPr>
      </xdr:nvCxnSpPr>
      <xdr:spPr bwMode="auto">
        <a:xfrm>
          <a:off x="1217295" y="1967865"/>
          <a:ext cx="7016115" cy="455295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7620</xdr:colOff>
      <xdr:row>2</xdr:row>
      <xdr:rowOff>15240</xdr:rowOff>
    </xdr:from>
    <xdr:to>
      <xdr:col>17</xdr:col>
      <xdr:colOff>22860</xdr:colOff>
      <xdr:row>31</xdr:row>
      <xdr:rowOff>167640</xdr:rowOff>
    </xdr:to>
    <xdr:cxnSp macro="">
      <xdr:nvCxnSpPr>
        <xdr:cNvPr id="9" name="直線コネクタ 8"/>
        <xdr:cNvCxnSpPr>
          <a:cxnSpLocks noChangeShapeType="1"/>
        </xdr:cNvCxnSpPr>
      </xdr:nvCxnSpPr>
      <xdr:spPr bwMode="auto">
        <a:xfrm>
          <a:off x="1217295" y="1967865"/>
          <a:ext cx="7016115" cy="455295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7620</xdr:colOff>
      <xdr:row>2</xdr:row>
      <xdr:rowOff>15240</xdr:rowOff>
    </xdr:from>
    <xdr:to>
      <xdr:col>17</xdr:col>
      <xdr:colOff>22860</xdr:colOff>
      <xdr:row>31</xdr:row>
      <xdr:rowOff>167640</xdr:rowOff>
    </xdr:to>
    <xdr:cxnSp macro="">
      <xdr:nvCxnSpPr>
        <xdr:cNvPr id="11" name="直線コネクタ 10"/>
        <xdr:cNvCxnSpPr>
          <a:cxnSpLocks noChangeShapeType="1"/>
        </xdr:cNvCxnSpPr>
      </xdr:nvCxnSpPr>
      <xdr:spPr bwMode="auto">
        <a:xfrm>
          <a:off x="1217295" y="1967865"/>
          <a:ext cx="7016115" cy="455295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7620</xdr:colOff>
      <xdr:row>2</xdr:row>
      <xdr:rowOff>15240</xdr:rowOff>
    </xdr:from>
    <xdr:to>
      <xdr:col>17</xdr:col>
      <xdr:colOff>22860</xdr:colOff>
      <xdr:row>31</xdr:row>
      <xdr:rowOff>167640</xdr:rowOff>
    </xdr:to>
    <xdr:cxnSp macro="">
      <xdr:nvCxnSpPr>
        <xdr:cNvPr id="12" name="直線コネクタ 11"/>
        <xdr:cNvCxnSpPr>
          <a:cxnSpLocks noChangeShapeType="1"/>
        </xdr:cNvCxnSpPr>
      </xdr:nvCxnSpPr>
      <xdr:spPr bwMode="auto">
        <a:xfrm>
          <a:off x="1217295" y="1967865"/>
          <a:ext cx="7016115" cy="455295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7620</xdr:colOff>
      <xdr:row>2</xdr:row>
      <xdr:rowOff>15240</xdr:rowOff>
    </xdr:from>
    <xdr:to>
      <xdr:col>17</xdr:col>
      <xdr:colOff>22860</xdr:colOff>
      <xdr:row>31</xdr:row>
      <xdr:rowOff>167640</xdr:rowOff>
    </xdr:to>
    <xdr:cxnSp macro="">
      <xdr:nvCxnSpPr>
        <xdr:cNvPr id="10" name="直線コネクタ 9"/>
        <xdr:cNvCxnSpPr>
          <a:cxnSpLocks noChangeShapeType="1"/>
        </xdr:cNvCxnSpPr>
      </xdr:nvCxnSpPr>
      <xdr:spPr bwMode="auto">
        <a:xfrm>
          <a:off x="1217295" y="1967865"/>
          <a:ext cx="7016115" cy="455295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7620</xdr:colOff>
      <xdr:row>2</xdr:row>
      <xdr:rowOff>15240</xdr:rowOff>
    </xdr:from>
    <xdr:to>
      <xdr:col>17</xdr:col>
      <xdr:colOff>22860</xdr:colOff>
      <xdr:row>31</xdr:row>
      <xdr:rowOff>167640</xdr:rowOff>
    </xdr:to>
    <xdr:cxnSp macro="">
      <xdr:nvCxnSpPr>
        <xdr:cNvPr id="13" name="直線コネクタ 12"/>
        <xdr:cNvCxnSpPr>
          <a:cxnSpLocks noChangeShapeType="1"/>
        </xdr:cNvCxnSpPr>
      </xdr:nvCxnSpPr>
      <xdr:spPr bwMode="auto">
        <a:xfrm>
          <a:off x="1331595" y="1967865"/>
          <a:ext cx="7016115" cy="455295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7620</xdr:colOff>
      <xdr:row>2</xdr:row>
      <xdr:rowOff>15240</xdr:rowOff>
    </xdr:from>
    <xdr:to>
      <xdr:col>17</xdr:col>
      <xdr:colOff>22860</xdr:colOff>
      <xdr:row>31</xdr:row>
      <xdr:rowOff>167640</xdr:rowOff>
    </xdr:to>
    <xdr:cxnSp macro="">
      <xdr:nvCxnSpPr>
        <xdr:cNvPr id="14" name="直線コネクタ 13"/>
        <xdr:cNvCxnSpPr>
          <a:cxnSpLocks noChangeShapeType="1"/>
        </xdr:cNvCxnSpPr>
      </xdr:nvCxnSpPr>
      <xdr:spPr bwMode="auto">
        <a:xfrm>
          <a:off x="1331595" y="1967865"/>
          <a:ext cx="7016115" cy="455295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7620</xdr:colOff>
      <xdr:row>2</xdr:row>
      <xdr:rowOff>15240</xdr:rowOff>
    </xdr:from>
    <xdr:to>
      <xdr:col>17</xdr:col>
      <xdr:colOff>22860</xdr:colOff>
      <xdr:row>31</xdr:row>
      <xdr:rowOff>167640</xdr:rowOff>
    </xdr:to>
    <xdr:cxnSp macro="">
      <xdr:nvCxnSpPr>
        <xdr:cNvPr id="16" name="直線コネクタ 15"/>
        <xdr:cNvCxnSpPr>
          <a:cxnSpLocks noChangeShapeType="1"/>
        </xdr:cNvCxnSpPr>
      </xdr:nvCxnSpPr>
      <xdr:spPr bwMode="auto">
        <a:xfrm>
          <a:off x="1331595" y="1967865"/>
          <a:ext cx="7016115" cy="455295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7620</xdr:colOff>
      <xdr:row>2</xdr:row>
      <xdr:rowOff>15240</xdr:rowOff>
    </xdr:from>
    <xdr:to>
      <xdr:col>17</xdr:col>
      <xdr:colOff>22860</xdr:colOff>
      <xdr:row>31</xdr:row>
      <xdr:rowOff>167640</xdr:rowOff>
    </xdr:to>
    <xdr:cxnSp macro="">
      <xdr:nvCxnSpPr>
        <xdr:cNvPr id="15" name="直線コネクタ 14"/>
        <xdr:cNvCxnSpPr>
          <a:cxnSpLocks noChangeShapeType="1"/>
        </xdr:cNvCxnSpPr>
      </xdr:nvCxnSpPr>
      <xdr:spPr bwMode="auto">
        <a:xfrm>
          <a:off x="1331595" y="1967865"/>
          <a:ext cx="7016115" cy="455295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31"/>
  <sheetViews>
    <sheetView topLeftCell="B1" zoomScale="112" zoomScaleNormal="112" workbookViewId="0">
      <pane xSplit="1" ySplit="2" topLeftCell="C12" activePane="bottomRight" state="frozen"/>
      <selection activeCell="B1" sqref="B1"/>
      <selection pane="topRight" activeCell="C1" sqref="C1"/>
      <selection pane="bottomLeft" activeCell="B3" sqref="B3"/>
      <selection pane="bottomRight" activeCell="C32" sqref="C32"/>
    </sheetView>
  </sheetViews>
  <sheetFormatPr defaultRowHeight="13.5" x14ac:dyDescent="0.15"/>
  <cols>
    <col min="1" max="1" width="3.25" style="5" customWidth="1"/>
    <col min="2" max="2" width="12.625" style="5" customWidth="1"/>
    <col min="3" max="16" width="6.125" style="5" customWidth="1"/>
    <col min="17" max="20" width="5.875" style="5" customWidth="1"/>
    <col min="21" max="21" width="3.125" style="5" customWidth="1"/>
    <col min="22" max="22" width="9" style="5"/>
    <col min="23" max="23" width="7.5" style="5" customWidth="1"/>
    <col min="24" max="24" width="5.875" style="5" customWidth="1"/>
    <col min="25" max="25" width="22.625" style="5" customWidth="1"/>
    <col min="26" max="16384" width="9" style="5"/>
  </cols>
  <sheetData>
    <row r="1" spans="1:28" x14ac:dyDescent="0.15">
      <c r="A1" s="2"/>
      <c r="B1" s="3" t="s">
        <v>0</v>
      </c>
      <c r="C1" s="4" t="s">
        <v>5</v>
      </c>
      <c r="D1" s="4" t="s">
        <v>6</v>
      </c>
      <c r="E1" s="4" t="s">
        <v>7</v>
      </c>
      <c r="F1" s="4" t="s">
        <v>8</v>
      </c>
      <c r="G1" s="4" t="s">
        <v>9</v>
      </c>
      <c r="H1" s="4" t="s">
        <v>10</v>
      </c>
      <c r="I1" s="4" t="s">
        <v>11</v>
      </c>
      <c r="J1" s="4" t="s">
        <v>12</v>
      </c>
      <c r="K1" s="4" t="s">
        <v>13</v>
      </c>
      <c r="L1" s="4" t="s">
        <v>14</v>
      </c>
      <c r="M1" s="4" t="s">
        <v>15</v>
      </c>
      <c r="N1" s="4" t="s">
        <v>16</v>
      </c>
      <c r="O1" s="4" t="s">
        <v>17</v>
      </c>
      <c r="P1" s="4" t="s">
        <v>18</v>
      </c>
      <c r="Q1" s="30" t="s">
        <v>1</v>
      </c>
      <c r="R1" s="30" t="s">
        <v>2</v>
      </c>
      <c r="S1" s="30" t="s">
        <v>3</v>
      </c>
      <c r="T1" s="30" t="s">
        <v>4</v>
      </c>
      <c r="U1" s="1"/>
      <c r="V1" s="1"/>
    </row>
    <row r="2" spans="1:28" ht="134.25" x14ac:dyDescent="0.15">
      <c r="A2" s="6" t="s">
        <v>0</v>
      </c>
      <c r="B2" s="7" t="s">
        <v>42</v>
      </c>
      <c r="C2" s="8" t="s">
        <v>30</v>
      </c>
      <c r="D2" s="8" t="s">
        <v>31</v>
      </c>
      <c r="E2" s="9" t="s">
        <v>32</v>
      </c>
      <c r="F2" s="10" t="s">
        <v>33</v>
      </c>
      <c r="G2" s="11" t="s">
        <v>34</v>
      </c>
      <c r="H2" s="10" t="s">
        <v>35</v>
      </c>
      <c r="I2" s="10" t="s">
        <v>214</v>
      </c>
      <c r="J2" s="10" t="s">
        <v>150</v>
      </c>
      <c r="K2" s="12" t="s">
        <v>36</v>
      </c>
      <c r="L2" s="10" t="s">
        <v>43</v>
      </c>
      <c r="M2" s="10" t="s">
        <v>38</v>
      </c>
      <c r="N2" s="10" t="s">
        <v>39</v>
      </c>
      <c r="O2" s="10" t="s">
        <v>44</v>
      </c>
      <c r="P2" s="10" t="s">
        <v>41</v>
      </c>
      <c r="Q2" s="30"/>
      <c r="R2" s="30"/>
      <c r="S2" s="30"/>
      <c r="T2" s="30"/>
      <c r="U2" s="1"/>
      <c r="V2" s="1"/>
      <c r="W2" s="29"/>
      <c r="X2" s="29"/>
      <c r="Y2" s="29"/>
    </row>
    <row r="3" spans="1:28" ht="12.6" customHeight="1" x14ac:dyDescent="0.15">
      <c r="A3" s="23" t="s">
        <v>151</v>
      </c>
      <c r="B3" s="25" t="s">
        <v>30</v>
      </c>
      <c r="C3" s="13"/>
      <c r="D3" s="14" t="s">
        <v>147</v>
      </c>
      <c r="E3" s="14" t="s">
        <v>147</v>
      </c>
      <c r="F3" s="14" t="s">
        <v>147</v>
      </c>
      <c r="G3" s="14" t="s">
        <v>147</v>
      </c>
      <c r="H3" s="14" t="s">
        <v>147</v>
      </c>
      <c r="I3" s="14" t="s">
        <v>147</v>
      </c>
      <c r="J3" s="14" t="s">
        <v>147</v>
      </c>
      <c r="K3" s="14" t="s">
        <v>147</v>
      </c>
      <c r="L3" s="14" t="s">
        <v>147</v>
      </c>
      <c r="M3" s="14" t="s">
        <v>147</v>
      </c>
      <c r="N3" s="14" t="s">
        <v>147</v>
      </c>
      <c r="O3" s="14" t="s">
        <v>147</v>
      </c>
      <c r="P3" s="14" t="s">
        <v>147</v>
      </c>
      <c r="Q3" s="27">
        <f>COUNTIF(C3:P3,"○")</f>
        <v>13</v>
      </c>
      <c r="R3" s="27">
        <f>COUNTIF(C3:P3,"×")</f>
        <v>0</v>
      </c>
      <c r="S3" s="27">
        <f>SUM(C4:P4)</f>
        <v>30</v>
      </c>
      <c r="T3" s="27">
        <f>_xlfn.RANK.EQ(V3,$V$3:$V$30)</f>
        <v>1</v>
      </c>
      <c r="U3" s="1"/>
      <c r="V3" s="15">
        <f>Q3*100+S3</f>
        <v>1330</v>
      </c>
      <c r="W3" s="16"/>
      <c r="X3" s="17"/>
      <c r="Y3" s="17"/>
      <c r="Z3" s="17"/>
      <c r="AA3" s="17"/>
      <c r="AB3" s="17"/>
    </row>
    <row r="4" spans="1:28" ht="12.6" customHeight="1" x14ac:dyDescent="0.15">
      <c r="A4" s="24"/>
      <c r="B4" s="26"/>
      <c r="C4" s="18"/>
      <c r="D4" s="18">
        <v>3</v>
      </c>
      <c r="E4" s="18">
        <v>2</v>
      </c>
      <c r="F4" s="18">
        <v>2</v>
      </c>
      <c r="G4" s="18">
        <v>2</v>
      </c>
      <c r="H4" s="18">
        <v>2</v>
      </c>
      <c r="I4" s="18">
        <v>2</v>
      </c>
      <c r="J4" s="18">
        <v>2</v>
      </c>
      <c r="K4" s="18">
        <v>2</v>
      </c>
      <c r="L4" s="18">
        <v>2</v>
      </c>
      <c r="M4" s="18">
        <v>3</v>
      </c>
      <c r="N4" s="18">
        <v>3</v>
      </c>
      <c r="O4" s="18">
        <v>2</v>
      </c>
      <c r="P4" s="18">
        <v>3</v>
      </c>
      <c r="Q4" s="28"/>
      <c r="R4" s="28"/>
      <c r="S4" s="28"/>
      <c r="T4" s="28"/>
      <c r="U4" s="1"/>
      <c r="V4" s="1"/>
      <c r="W4" s="19"/>
      <c r="X4" s="17"/>
      <c r="Y4" s="20"/>
      <c r="Z4" s="21"/>
      <c r="AA4" s="21"/>
      <c r="AB4" s="21"/>
    </row>
    <row r="5" spans="1:28" ht="12.6" customHeight="1" x14ac:dyDescent="0.15">
      <c r="A5" s="23" t="s">
        <v>152</v>
      </c>
      <c r="B5" s="25" t="s">
        <v>31</v>
      </c>
      <c r="C5" s="14" t="s">
        <v>148</v>
      </c>
      <c r="D5" s="14"/>
      <c r="E5" s="14" t="s">
        <v>148</v>
      </c>
      <c r="F5" s="14" t="s">
        <v>147</v>
      </c>
      <c r="G5" s="14" t="s">
        <v>147</v>
      </c>
      <c r="H5" s="14" t="s">
        <v>147</v>
      </c>
      <c r="I5" s="14" t="s">
        <v>147</v>
      </c>
      <c r="J5" s="14" t="s">
        <v>147</v>
      </c>
      <c r="K5" s="14" t="s">
        <v>147</v>
      </c>
      <c r="L5" s="14" t="s">
        <v>147</v>
      </c>
      <c r="M5" s="14" t="s">
        <v>147</v>
      </c>
      <c r="N5" s="14" t="s">
        <v>147</v>
      </c>
      <c r="O5" s="14" t="s">
        <v>147</v>
      </c>
      <c r="P5" s="14" t="s">
        <v>147</v>
      </c>
      <c r="Q5" s="27">
        <f>COUNTIF(C5:P5,"○")</f>
        <v>11</v>
      </c>
      <c r="R5" s="27">
        <f>COUNTIF(C5:P5,"×")</f>
        <v>2</v>
      </c>
      <c r="S5" s="27">
        <f>SUM(C6:P6)</f>
        <v>24</v>
      </c>
      <c r="T5" s="27">
        <f>_xlfn.RANK.EQ(V5,$V$3:$V$30)</f>
        <v>2</v>
      </c>
      <c r="U5" s="1"/>
      <c r="V5" s="15">
        <f t="shared" ref="V5" si="0">Q5*100+S5</f>
        <v>1124</v>
      </c>
      <c r="W5" s="19"/>
      <c r="X5" s="17"/>
      <c r="Y5" s="20"/>
      <c r="Z5" s="21"/>
      <c r="AA5" s="21"/>
      <c r="AB5" s="21"/>
    </row>
    <row r="6" spans="1:28" ht="12.6" customHeight="1" x14ac:dyDescent="0.15">
      <c r="A6" s="24"/>
      <c r="B6" s="26"/>
      <c r="C6" s="18">
        <v>0</v>
      </c>
      <c r="D6" s="18"/>
      <c r="E6" s="18">
        <v>1</v>
      </c>
      <c r="F6" s="18">
        <v>2</v>
      </c>
      <c r="G6" s="18">
        <v>2</v>
      </c>
      <c r="H6" s="18">
        <v>2</v>
      </c>
      <c r="I6" s="18">
        <v>2</v>
      </c>
      <c r="J6" s="18">
        <v>2</v>
      </c>
      <c r="K6" s="18">
        <v>3</v>
      </c>
      <c r="L6" s="18">
        <v>2</v>
      </c>
      <c r="M6" s="18">
        <v>2</v>
      </c>
      <c r="N6" s="18">
        <v>2</v>
      </c>
      <c r="O6" s="18">
        <v>2</v>
      </c>
      <c r="P6" s="18">
        <v>2</v>
      </c>
      <c r="Q6" s="28"/>
      <c r="R6" s="28"/>
      <c r="S6" s="28"/>
      <c r="T6" s="28"/>
      <c r="U6" s="1"/>
      <c r="V6" s="15"/>
      <c r="W6" s="19"/>
      <c r="X6" s="17"/>
      <c r="Y6" s="20"/>
      <c r="Z6" s="21"/>
      <c r="AA6" s="21"/>
      <c r="AB6" s="21"/>
    </row>
    <row r="7" spans="1:28" ht="12.6" customHeight="1" x14ac:dyDescent="0.15">
      <c r="A7" s="23" t="s">
        <v>153</v>
      </c>
      <c r="B7" s="25" t="s">
        <v>32</v>
      </c>
      <c r="C7" s="14" t="s">
        <v>148</v>
      </c>
      <c r="D7" s="14" t="s">
        <v>147</v>
      </c>
      <c r="E7" s="14"/>
      <c r="F7" s="14" t="s">
        <v>148</v>
      </c>
      <c r="G7" s="14" t="s">
        <v>148</v>
      </c>
      <c r="H7" s="14" t="s">
        <v>147</v>
      </c>
      <c r="I7" s="14" t="s">
        <v>147</v>
      </c>
      <c r="J7" s="14" t="s">
        <v>147</v>
      </c>
      <c r="K7" s="14" t="s">
        <v>147</v>
      </c>
      <c r="L7" s="14" t="s">
        <v>147</v>
      </c>
      <c r="M7" s="14" t="s">
        <v>147</v>
      </c>
      <c r="N7" s="14" t="s">
        <v>148</v>
      </c>
      <c r="O7" s="14" t="s">
        <v>147</v>
      </c>
      <c r="P7" s="14" t="s">
        <v>147</v>
      </c>
      <c r="Q7" s="27">
        <f>COUNTIF(C7:P7,"○")</f>
        <v>9</v>
      </c>
      <c r="R7" s="27">
        <f>COUNTIF(C7:P7,"×")</f>
        <v>4</v>
      </c>
      <c r="S7" s="27">
        <f>SUM(C8:P8)</f>
        <v>28</v>
      </c>
      <c r="T7" s="27">
        <f>_xlfn.RANK.EQ(V7,$V$3:$V$30)</f>
        <v>3</v>
      </c>
      <c r="U7" s="1"/>
      <c r="V7" s="15">
        <f t="shared" ref="V7" si="1">Q7*100+S7</f>
        <v>928</v>
      </c>
      <c r="W7" s="19"/>
      <c r="X7" s="17"/>
      <c r="Y7" s="20"/>
      <c r="Z7" s="21"/>
      <c r="AA7" s="21"/>
      <c r="AB7" s="21"/>
    </row>
    <row r="8" spans="1:28" ht="12.6" customHeight="1" x14ac:dyDescent="0.15">
      <c r="A8" s="24"/>
      <c r="B8" s="26"/>
      <c r="C8" s="18">
        <v>1</v>
      </c>
      <c r="D8" s="18">
        <v>2</v>
      </c>
      <c r="E8" s="18"/>
      <c r="F8" s="18">
        <v>0</v>
      </c>
      <c r="G8" s="18">
        <v>1</v>
      </c>
      <c r="H8" s="18">
        <v>3</v>
      </c>
      <c r="I8" s="18">
        <v>3</v>
      </c>
      <c r="J8" s="18">
        <v>3</v>
      </c>
      <c r="K8" s="18">
        <v>3</v>
      </c>
      <c r="L8" s="18">
        <v>3</v>
      </c>
      <c r="M8" s="18">
        <v>3</v>
      </c>
      <c r="N8" s="18">
        <v>1</v>
      </c>
      <c r="O8" s="18">
        <v>3</v>
      </c>
      <c r="P8" s="18">
        <v>2</v>
      </c>
      <c r="Q8" s="28"/>
      <c r="R8" s="28"/>
      <c r="S8" s="28"/>
      <c r="T8" s="28"/>
      <c r="U8" s="1"/>
      <c r="V8" s="15"/>
      <c r="W8" s="19"/>
      <c r="X8" s="17"/>
      <c r="Y8" s="20"/>
      <c r="Z8" s="21"/>
      <c r="AA8" s="21"/>
      <c r="AB8" s="21"/>
    </row>
    <row r="9" spans="1:28" ht="12.6" customHeight="1" x14ac:dyDescent="0.15">
      <c r="A9" s="23" t="s">
        <v>154</v>
      </c>
      <c r="B9" s="25" t="s">
        <v>33</v>
      </c>
      <c r="C9" s="14" t="s">
        <v>148</v>
      </c>
      <c r="D9" s="14" t="s">
        <v>148</v>
      </c>
      <c r="E9" s="14" t="s">
        <v>147</v>
      </c>
      <c r="F9" s="14"/>
      <c r="G9" s="14" t="s">
        <v>148</v>
      </c>
      <c r="H9" s="14" t="s">
        <v>147</v>
      </c>
      <c r="I9" s="14" t="s">
        <v>147</v>
      </c>
      <c r="J9" s="14" t="s">
        <v>148</v>
      </c>
      <c r="K9" s="14" t="s">
        <v>147</v>
      </c>
      <c r="L9" s="14" t="s">
        <v>147</v>
      </c>
      <c r="M9" s="14" t="s">
        <v>147</v>
      </c>
      <c r="N9" s="14" t="s">
        <v>148</v>
      </c>
      <c r="O9" s="14" t="s">
        <v>147</v>
      </c>
      <c r="P9" s="14" t="s">
        <v>148</v>
      </c>
      <c r="Q9" s="27">
        <f>COUNTIF(C9:P9,"○")</f>
        <v>7</v>
      </c>
      <c r="R9" s="27">
        <f>COUNTIF(C9:P9,"×")</f>
        <v>6</v>
      </c>
      <c r="S9" s="27">
        <f>SUM(C10:P10)</f>
        <v>24</v>
      </c>
      <c r="T9" s="27">
        <f>_xlfn.RANK.EQ(V9,$V$3:$V$30)</f>
        <v>4</v>
      </c>
      <c r="U9" s="1"/>
      <c r="V9" s="15">
        <f t="shared" ref="V9" si="2">Q9*100+S9</f>
        <v>724</v>
      </c>
      <c r="W9" s="19"/>
      <c r="X9" s="17"/>
      <c r="Y9" s="20"/>
      <c r="Z9" s="21"/>
      <c r="AA9" s="21"/>
      <c r="AB9" s="21"/>
    </row>
    <row r="10" spans="1:28" ht="12.6" customHeight="1" x14ac:dyDescent="0.15">
      <c r="A10" s="24"/>
      <c r="B10" s="26"/>
      <c r="C10" s="18">
        <v>1</v>
      </c>
      <c r="D10" s="18">
        <v>1</v>
      </c>
      <c r="E10" s="18">
        <v>3</v>
      </c>
      <c r="F10" s="18"/>
      <c r="G10" s="18">
        <v>1</v>
      </c>
      <c r="H10" s="18">
        <v>3</v>
      </c>
      <c r="I10" s="18">
        <v>3</v>
      </c>
      <c r="J10" s="18">
        <v>1</v>
      </c>
      <c r="K10" s="18">
        <v>3</v>
      </c>
      <c r="L10" s="18">
        <v>2</v>
      </c>
      <c r="M10" s="18">
        <v>2</v>
      </c>
      <c r="N10" s="18">
        <v>1</v>
      </c>
      <c r="O10" s="18">
        <v>2</v>
      </c>
      <c r="P10" s="18">
        <v>1</v>
      </c>
      <c r="Q10" s="28"/>
      <c r="R10" s="28"/>
      <c r="S10" s="28"/>
      <c r="T10" s="28"/>
      <c r="U10" s="1"/>
      <c r="V10" s="15"/>
      <c r="W10" s="19"/>
      <c r="X10" s="17"/>
      <c r="Y10" s="20"/>
      <c r="Z10" s="21"/>
      <c r="AA10" s="21"/>
      <c r="AB10" s="21"/>
    </row>
    <row r="11" spans="1:28" ht="12.6" customHeight="1" x14ac:dyDescent="0.15">
      <c r="A11" s="23" t="s">
        <v>155</v>
      </c>
      <c r="B11" s="25" t="s">
        <v>34</v>
      </c>
      <c r="C11" s="14" t="s">
        <v>148</v>
      </c>
      <c r="D11" s="14" t="s">
        <v>148</v>
      </c>
      <c r="E11" s="14" t="s">
        <v>147</v>
      </c>
      <c r="F11" s="14" t="s">
        <v>147</v>
      </c>
      <c r="G11" s="14"/>
      <c r="H11" s="14" t="s">
        <v>148</v>
      </c>
      <c r="I11" s="14" t="s">
        <v>147</v>
      </c>
      <c r="J11" s="14" t="s">
        <v>148</v>
      </c>
      <c r="K11" s="14" t="s">
        <v>148</v>
      </c>
      <c r="L11" s="14" t="s">
        <v>148</v>
      </c>
      <c r="M11" s="14" t="s">
        <v>148</v>
      </c>
      <c r="N11" s="14" t="s">
        <v>148</v>
      </c>
      <c r="O11" s="14" t="s">
        <v>147</v>
      </c>
      <c r="P11" s="14" t="s">
        <v>148</v>
      </c>
      <c r="Q11" s="27">
        <f>COUNTIF(C11:P11,"○")</f>
        <v>4</v>
      </c>
      <c r="R11" s="27">
        <f>COUNTIF(C11:P11,"×")</f>
        <v>9</v>
      </c>
      <c r="S11" s="27">
        <f>SUM(C12:P12)</f>
        <v>16</v>
      </c>
      <c r="T11" s="27">
        <f>_xlfn.RANK.EQ(V11,$V$3:$V$30)</f>
        <v>12</v>
      </c>
      <c r="U11" s="1"/>
      <c r="V11" s="15">
        <f t="shared" ref="V11" si="3">Q11*100+S11</f>
        <v>416</v>
      </c>
      <c r="W11" s="19"/>
      <c r="X11" s="17"/>
      <c r="Y11" s="20"/>
      <c r="Z11" s="21"/>
      <c r="AA11" s="21"/>
      <c r="AB11" s="21"/>
    </row>
    <row r="12" spans="1:28" ht="12.6" customHeight="1" x14ac:dyDescent="0.15">
      <c r="A12" s="24"/>
      <c r="B12" s="26"/>
      <c r="C12" s="18">
        <v>1</v>
      </c>
      <c r="D12" s="18">
        <v>1</v>
      </c>
      <c r="E12" s="18">
        <v>2</v>
      </c>
      <c r="F12" s="18">
        <v>2</v>
      </c>
      <c r="G12" s="18"/>
      <c r="H12" s="18">
        <v>1</v>
      </c>
      <c r="I12" s="18">
        <v>2</v>
      </c>
      <c r="J12" s="18">
        <v>1</v>
      </c>
      <c r="K12" s="18">
        <v>1</v>
      </c>
      <c r="L12" s="18">
        <v>0</v>
      </c>
      <c r="M12" s="18">
        <v>1</v>
      </c>
      <c r="N12" s="18">
        <v>1</v>
      </c>
      <c r="O12" s="18">
        <v>2</v>
      </c>
      <c r="P12" s="18">
        <v>1</v>
      </c>
      <c r="Q12" s="28"/>
      <c r="R12" s="28"/>
      <c r="S12" s="28"/>
      <c r="T12" s="28"/>
      <c r="U12" s="1"/>
      <c r="V12" s="15"/>
      <c r="W12" s="19"/>
      <c r="X12" s="17"/>
      <c r="Y12" s="20"/>
      <c r="Z12" s="21"/>
      <c r="AA12" s="21"/>
      <c r="AB12" s="21"/>
    </row>
    <row r="13" spans="1:28" ht="12.6" customHeight="1" x14ac:dyDescent="0.15">
      <c r="A13" s="23" t="s">
        <v>20</v>
      </c>
      <c r="B13" s="25" t="s">
        <v>35</v>
      </c>
      <c r="C13" s="14" t="s">
        <v>148</v>
      </c>
      <c r="D13" s="14" t="s">
        <v>148</v>
      </c>
      <c r="E13" s="14" t="s">
        <v>148</v>
      </c>
      <c r="F13" s="14" t="s">
        <v>148</v>
      </c>
      <c r="G13" s="14" t="s">
        <v>147</v>
      </c>
      <c r="H13" s="14"/>
      <c r="I13" s="14" t="s">
        <v>147</v>
      </c>
      <c r="J13" s="14" t="s">
        <v>147</v>
      </c>
      <c r="K13" s="14" t="s">
        <v>147</v>
      </c>
      <c r="L13" s="14" t="s">
        <v>148</v>
      </c>
      <c r="M13" s="14" t="s">
        <v>147</v>
      </c>
      <c r="N13" s="14" t="s">
        <v>148</v>
      </c>
      <c r="O13" s="14" t="s">
        <v>148</v>
      </c>
      <c r="P13" s="14" t="s">
        <v>148</v>
      </c>
      <c r="Q13" s="27">
        <f>COUNTIF(C13:P13,"○")</f>
        <v>5</v>
      </c>
      <c r="R13" s="27">
        <f>COUNTIF(C13:P13,"×")</f>
        <v>8</v>
      </c>
      <c r="S13" s="27">
        <f>SUM(C14:P14)</f>
        <v>17</v>
      </c>
      <c r="T13" s="27">
        <f>_xlfn.RANK.EQ(V13,$V$3:$V$30)</f>
        <v>10</v>
      </c>
      <c r="U13" s="1"/>
      <c r="V13" s="15">
        <f t="shared" ref="V13" si="4">Q13*100+S13</f>
        <v>517</v>
      </c>
      <c r="W13" s="19"/>
      <c r="X13" s="17"/>
      <c r="Y13" s="20"/>
      <c r="Z13" s="21"/>
      <c r="AA13" s="21"/>
      <c r="AB13" s="21"/>
    </row>
    <row r="14" spans="1:28" ht="12.6" customHeight="1" x14ac:dyDescent="0.15">
      <c r="A14" s="24"/>
      <c r="B14" s="26"/>
      <c r="C14" s="18">
        <v>1</v>
      </c>
      <c r="D14" s="18">
        <v>1</v>
      </c>
      <c r="E14" s="18">
        <v>0</v>
      </c>
      <c r="F14" s="18">
        <v>0</v>
      </c>
      <c r="G14" s="18">
        <v>2</v>
      </c>
      <c r="H14" s="18"/>
      <c r="I14" s="18">
        <v>2</v>
      </c>
      <c r="J14" s="18">
        <v>2</v>
      </c>
      <c r="K14" s="18">
        <v>2</v>
      </c>
      <c r="L14" s="18">
        <v>1</v>
      </c>
      <c r="M14" s="18">
        <v>3</v>
      </c>
      <c r="N14" s="18">
        <v>1</v>
      </c>
      <c r="O14" s="18">
        <v>1</v>
      </c>
      <c r="P14" s="18">
        <v>1</v>
      </c>
      <c r="Q14" s="28"/>
      <c r="R14" s="28"/>
      <c r="S14" s="28"/>
      <c r="T14" s="28"/>
      <c r="U14" s="1"/>
      <c r="V14" s="15"/>
      <c r="W14" s="19"/>
      <c r="X14" s="17"/>
      <c r="Y14" s="20"/>
      <c r="Z14" s="21"/>
      <c r="AA14" s="21"/>
      <c r="AB14" s="21"/>
    </row>
    <row r="15" spans="1:28" ht="12.6" customHeight="1" x14ac:dyDescent="0.15">
      <c r="A15" s="23" t="s">
        <v>21</v>
      </c>
      <c r="B15" s="25" t="s">
        <v>214</v>
      </c>
      <c r="C15" s="14" t="s">
        <v>148</v>
      </c>
      <c r="D15" s="14" t="s">
        <v>148</v>
      </c>
      <c r="E15" s="14" t="s">
        <v>148</v>
      </c>
      <c r="F15" s="14" t="s">
        <v>148</v>
      </c>
      <c r="G15" s="14" t="s">
        <v>148</v>
      </c>
      <c r="H15" s="14" t="s">
        <v>148</v>
      </c>
      <c r="I15" s="14"/>
      <c r="J15" s="14" t="s">
        <v>148</v>
      </c>
      <c r="K15" s="14" t="s">
        <v>148</v>
      </c>
      <c r="L15" s="14" t="s">
        <v>148</v>
      </c>
      <c r="M15" s="14" t="s">
        <v>147</v>
      </c>
      <c r="N15" s="14" t="s">
        <v>147</v>
      </c>
      <c r="O15" s="14" t="s">
        <v>147</v>
      </c>
      <c r="P15" s="14" t="s">
        <v>148</v>
      </c>
      <c r="Q15" s="27">
        <f>COUNTIF(C15:P15,"○")</f>
        <v>3</v>
      </c>
      <c r="R15" s="27">
        <f>COUNTIF(C15:P15,"×")</f>
        <v>10</v>
      </c>
      <c r="S15" s="27">
        <f>SUM(C16:P16)</f>
        <v>13</v>
      </c>
      <c r="T15" s="27">
        <f>_xlfn.RANK.EQ(V15,$V$3:$V$30)</f>
        <v>14</v>
      </c>
      <c r="U15" s="1"/>
      <c r="V15" s="15">
        <f t="shared" ref="V15" si="5">Q15*100+S15</f>
        <v>313</v>
      </c>
      <c r="W15" s="19"/>
      <c r="X15" s="17"/>
      <c r="Y15" s="20"/>
      <c r="Z15" s="21"/>
      <c r="AA15" s="21"/>
      <c r="AB15" s="21"/>
    </row>
    <row r="16" spans="1:28" ht="12.6" customHeight="1" x14ac:dyDescent="0.15">
      <c r="A16" s="24"/>
      <c r="B16" s="26"/>
      <c r="C16" s="18">
        <v>1</v>
      </c>
      <c r="D16" s="18">
        <v>1</v>
      </c>
      <c r="E16" s="18">
        <v>0</v>
      </c>
      <c r="F16" s="18">
        <v>0</v>
      </c>
      <c r="G16" s="18">
        <v>1</v>
      </c>
      <c r="H16" s="18">
        <v>1</v>
      </c>
      <c r="I16" s="18"/>
      <c r="J16" s="18">
        <v>1</v>
      </c>
      <c r="K16" s="18">
        <v>1</v>
      </c>
      <c r="L16" s="18">
        <v>0</v>
      </c>
      <c r="M16" s="18">
        <v>2</v>
      </c>
      <c r="N16" s="18">
        <v>2</v>
      </c>
      <c r="O16" s="18">
        <v>2</v>
      </c>
      <c r="P16" s="18">
        <v>1</v>
      </c>
      <c r="Q16" s="28"/>
      <c r="R16" s="28"/>
      <c r="S16" s="28"/>
      <c r="T16" s="28"/>
      <c r="U16" s="1"/>
      <c r="V16" s="15"/>
      <c r="W16" s="19"/>
      <c r="X16" s="17"/>
      <c r="Y16" s="20"/>
      <c r="Z16" s="21"/>
      <c r="AA16" s="21"/>
      <c r="AB16" s="21"/>
    </row>
    <row r="17" spans="1:28" ht="12.6" customHeight="1" x14ac:dyDescent="0.15">
      <c r="A17" s="23" t="s">
        <v>22</v>
      </c>
      <c r="B17" s="25" t="s">
        <v>156</v>
      </c>
      <c r="C17" s="14" t="s">
        <v>148</v>
      </c>
      <c r="D17" s="14" t="s">
        <v>148</v>
      </c>
      <c r="E17" s="14" t="s">
        <v>148</v>
      </c>
      <c r="F17" s="14" t="s">
        <v>147</v>
      </c>
      <c r="G17" s="14" t="s">
        <v>147</v>
      </c>
      <c r="H17" s="14" t="s">
        <v>148</v>
      </c>
      <c r="I17" s="14" t="s">
        <v>147</v>
      </c>
      <c r="J17" s="14"/>
      <c r="K17" s="14" t="s">
        <v>148</v>
      </c>
      <c r="L17" s="14" t="s">
        <v>147</v>
      </c>
      <c r="M17" s="14" t="s">
        <v>147</v>
      </c>
      <c r="N17" s="14" t="s">
        <v>147</v>
      </c>
      <c r="O17" s="14" t="s">
        <v>148</v>
      </c>
      <c r="P17" s="14" t="s">
        <v>147</v>
      </c>
      <c r="Q17" s="27">
        <f>COUNTIF(C17:P17,"○")</f>
        <v>7</v>
      </c>
      <c r="R17" s="27">
        <f>COUNTIF(C17:P17,"×")</f>
        <v>6</v>
      </c>
      <c r="S17" s="27">
        <f>SUM(C18:P18)</f>
        <v>22</v>
      </c>
      <c r="T17" s="27">
        <f>_xlfn.RANK.EQ(V17,$V$3:$V$30)</f>
        <v>5</v>
      </c>
      <c r="U17" s="1"/>
      <c r="V17" s="15">
        <f t="shared" ref="V17" si="6">Q17*100+S17</f>
        <v>722</v>
      </c>
      <c r="W17" s="19"/>
      <c r="X17" s="17"/>
      <c r="Y17" s="20"/>
      <c r="Z17" s="21"/>
      <c r="AA17" s="21"/>
      <c r="AB17" s="21"/>
    </row>
    <row r="18" spans="1:28" ht="12.6" customHeight="1" x14ac:dyDescent="0.15">
      <c r="A18" s="24"/>
      <c r="B18" s="26"/>
      <c r="C18" s="18">
        <v>1</v>
      </c>
      <c r="D18" s="18">
        <v>1</v>
      </c>
      <c r="E18" s="18">
        <v>0</v>
      </c>
      <c r="F18" s="18">
        <v>2</v>
      </c>
      <c r="G18" s="18">
        <v>2</v>
      </c>
      <c r="H18" s="18">
        <v>1</v>
      </c>
      <c r="I18" s="18">
        <v>2</v>
      </c>
      <c r="J18" s="18"/>
      <c r="K18" s="18">
        <v>1</v>
      </c>
      <c r="L18" s="18">
        <v>2</v>
      </c>
      <c r="M18" s="18">
        <v>3</v>
      </c>
      <c r="N18" s="18">
        <v>3</v>
      </c>
      <c r="O18" s="18">
        <v>1</v>
      </c>
      <c r="P18" s="18">
        <v>3</v>
      </c>
      <c r="Q18" s="28"/>
      <c r="R18" s="28"/>
      <c r="S18" s="28"/>
      <c r="T18" s="28"/>
      <c r="U18" s="1"/>
      <c r="V18" s="15"/>
    </row>
    <row r="19" spans="1:28" ht="12.6" customHeight="1" x14ac:dyDescent="0.15">
      <c r="A19" s="23" t="s">
        <v>23</v>
      </c>
      <c r="B19" s="25" t="s">
        <v>36</v>
      </c>
      <c r="C19" s="14" t="s">
        <v>148</v>
      </c>
      <c r="D19" s="14" t="s">
        <v>148</v>
      </c>
      <c r="E19" s="14" t="s">
        <v>148</v>
      </c>
      <c r="F19" s="14" t="s">
        <v>148</v>
      </c>
      <c r="G19" s="14" t="s">
        <v>147</v>
      </c>
      <c r="H19" s="14" t="s">
        <v>148</v>
      </c>
      <c r="I19" s="14" t="s">
        <v>147</v>
      </c>
      <c r="J19" s="14" t="s">
        <v>147</v>
      </c>
      <c r="K19" s="14"/>
      <c r="L19" s="14" t="s">
        <v>147</v>
      </c>
      <c r="M19" s="14" t="s">
        <v>148</v>
      </c>
      <c r="N19" s="14" t="s">
        <v>147</v>
      </c>
      <c r="O19" s="14" t="s">
        <v>147</v>
      </c>
      <c r="P19" s="14" t="s">
        <v>148</v>
      </c>
      <c r="Q19" s="27">
        <f>COUNTIF(C19:P19,"○")</f>
        <v>6</v>
      </c>
      <c r="R19" s="27">
        <f>COUNTIF(C19:P19,"×")</f>
        <v>7</v>
      </c>
      <c r="S19" s="27">
        <f>SUM(C20:P20)</f>
        <v>15</v>
      </c>
      <c r="T19" s="27">
        <v>9</v>
      </c>
      <c r="U19" s="1"/>
      <c r="V19" s="15">
        <f t="shared" ref="V19" si="7">Q19*100+S19</f>
        <v>615</v>
      </c>
    </row>
    <row r="20" spans="1:28" ht="12.6" customHeight="1" x14ac:dyDescent="0.15">
      <c r="A20" s="24"/>
      <c r="B20" s="26"/>
      <c r="C20" s="18">
        <v>1</v>
      </c>
      <c r="D20" s="18">
        <v>0</v>
      </c>
      <c r="E20" s="18">
        <v>0</v>
      </c>
      <c r="F20" s="18">
        <v>0</v>
      </c>
      <c r="G20" s="18">
        <v>2</v>
      </c>
      <c r="H20" s="18">
        <v>1</v>
      </c>
      <c r="I20" s="18">
        <v>2</v>
      </c>
      <c r="J20" s="18">
        <v>2</v>
      </c>
      <c r="K20" s="18"/>
      <c r="L20" s="18">
        <v>2</v>
      </c>
      <c r="M20" s="18">
        <v>1</v>
      </c>
      <c r="N20" s="18">
        <v>2</v>
      </c>
      <c r="O20" s="18">
        <v>2</v>
      </c>
      <c r="P20" s="18">
        <v>0</v>
      </c>
      <c r="Q20" s="28"/>
      <c r="R20" s="28"/>
      <c r="S20" s="28"/>
      <c r="T20" s="28"/>
      <c r="U20" s="1"/>
      <c r="V20" s="15"/>
    </row>
    <row r="21" spans="1:28" ht="12.6" customHeight="1" x14ac:dyDescent="0.15">
      <c r="A21" s="23" t="s">
        <v>24</v>
      </c>
      <c r="B21" s="25" t="s">
        <v>37</v>
      </c>
      <c r="C21" s="14" t="s">
        <v>148</v>
      </c>
      <c r="D21" s="14" t="s">
        <v>148</v>
      </c>
      <c r="E21" s="14" t="s">
        <v>148</v>
      </c>
      <c r="F21" s="14" t="s">
        <v>148</v>
      </c>
      <c r="G21" s="14" t="s">
        <v>147</v>
      </c>
      <c r="H21" s="14" t="s">
        <v>147</v>
      </c>
      <c r="I21" s="14" t="s">
        <v>147</v>
      </c>
      <c r="J21" s="14" t="s">
        <v>148</v>
      </c>
      <c r="K21" s="14" t="s">
        <v>148</v>
      </c>
      <c r="L21" s="14"/>
      <c r="M21" s="14" t="s">
        <v>148</v>
      </c>
      <c r="N21" s="14" t="s">
        <v>147</v>
      </c>
      <c r="O21" s="14" t="s">
        <v>147</v>
      </c>
      <c r="P21" s="14" t="s">
        <v>147</v>
      </c>
      <c r="Q21" s="27">
        <f>COUNTIF(C21:P21,"○")</f>
        <v>6</v>
      </c>
      <c r="R21" s="27">
        <f>COUNTIF(C21:P21,"×")</f>
        <v>7</v>
      </c>
      <c r="S21" s="27">
        <f>SUM(C22:P22)</f>
        <v>20</v>
      </c>
      <c r="T21" s="27">
        <f>_xlfn.RANK.EQ(V21,$V$3:$V$30)</f>
        <v>6</v>
      </c>
      <c r="U21" s="1"/>
      <c r="V21" s="15">
        <f t="shared" ref="V21" si="8">Q21*100+S21</f>
        <v>620</v>
      </c>
    </row>
    <row r="22" spans="1:28" ht="12.6" customHeight="1" x14ac:dyDescent="0.15">
      <c r="A22" s="24"/>
      <c r="B22" s="26"/>
      <c r="C22" s="18">
        <v>1</v>
      </c>
      <c r="D22" s="18">
        <v>1</v>
      </c>
      <c r="E22" s="18">
        <v>0</v>
      </c>
      <c r="F22" s="18">
        <v>1</v>
      </c>
      <c r="G22" s="18">
        <v>3</v>
      </c>
      <c r="H22" s="18">
        <v>2</v>
      </c>
      <c r="I22" s="18">
        <v>3</v>
      </c>
      <c r="J22" s="18">
        <v>1</v>
      </c>
      <c r="K22" s="18">
        <v>1</v>
      </c>
      <c r="L22" s="18"/>
      <c r="M22" s="18">
        <v>1</v>
      </c>
      <c r="N22" s="18">
        <v>2</v>
      </c>
      <c r="O22" s="18">
        <v>2</v>
      </c>
      <c r="P22" s="18">
        <v>2</v>
      </c>
      <c r="Q22" s="28"/>
      <c r="R22" s="28"/>
      <c r="S22" s="28"/>
      <c r="T22" s="28"/>
      <c r="U22" s="1"/>
      <c r="V22" s="15"/>
    </row>
    <row r="23" spans="1:28" ht="12.6" customHeight="1" x14ac:dyDescent="0.15">
      <c r="A23" s="23" t="s">
        <v>157</v>
      </c>
      <c r="B23" s="25" t="s">
        <v>38</v>
      </c>
      <c r="C23" s="14" t="s">
        <v>148</v>
      </c>
      <c r="D23" s="14" t="s">
        <v>148</v>
      </c>
      <c r="E23" s="14" t="s">
        <v>148</v>
      </c>
      <c r="F23" s="14" t="s">
        <v>148</v>
      </c>
      <c r="G23" s="14" t="s">
        <v>147</v>
      </c>
      <c r="H23" s="14" t="s">
        <v>148</v>
      </c>
      <c r="I23" s="14" t="s">
        <v>148</v>
      </c>
      <c r="J23" s="14" t="s">
        <v>148</v>
      </c>
      <c r="K23" s="14" t="s">
        <v>147</v>
      </c>
      <c r="L23" s="14" t="s">
        <v>147</v>
      </c>
      <c r="M23" s="14"/>
      <c r="N23" s="14" t="s">
        <v>147</v>
      </c>
      <c r="O23" s="14" t="s">
        <v>147</v>
      </c>
      <c r="P23" s="14" t="s">
        <v>147</v>
      </c>
      <c r="Q23" s="27">
        <f>COUNTIF(C23:P23,"○")</f>
        <v>6</v>
      </c>
      <c r="R23" s="27">
        <f>COUNTIF(C23:P23,"×")</f>
        <v>7</v>
      </c>
      <c r="S23" s="27">
        <f>SUM(C24:P24)</f>
        <v>15</v>
      </c>
      <c r="T23" s="27">
        <f>_xlfn.RANK.EQ(V23,$V$3:$V$30)</f>
        <v>8</v>
      </c>
      <c r="U23" s="1"/>
      <c r="V23" s="15">
        <f t="shared" ref="V23" si="9">Q23*100+S23</f>
        <v>615</v>
      </c>
    </row>
    <row r="24" spans="1:28" ht="12.6" customHeight="1" x14ac:dyDescent="0.15">
      <c r="A24" s="24"/>
      <c r="B24" s="26"/>
      <c r="C24" s="18">
        <v>0</v>
      </c>
      <c r="D24" s="18">
        <v>1</v>
      </c>
      <c r="E24" s="18">
        <v>0</v>
      </c>
      <c r="F24" s="18">
        <v>1</v>
      </c>
      <c r="G24" s="18">
        <v>2</v>
      </c>
      <c r="H24" s="18">
        <v>0</v>
      </c>
      <c r="I24" s="18">
        <v>1</v>
      </c>
      <c r="J24" s="18">
        <v>0</v>
      </c>
      <c r="K24" s="18">
        <v>2</v>
      </c>
      <c r="L24" s="18">
        <v>2</v>
      </c>
      <c r="M24" s="18"/>
      <c r="N24" s="18">
        <v>2</v>
      </c>
      <c r="O24" s="18">
        <v>2</v>
      </c>
      <c r="P24" s="18">
        <v>2</v>
      </c>
      <c r="Q24" s="28"/>
      <c r="R24" s="28"/>
      <c r="S24" s="28"/>
      <c r="T24" s="28"/>
      <c r="U24" s="1"/>
      <c r="V24" s="15"/>
    </row>
    <row r="25" spans="1:28" ht="12.6" customHeight="1" x14ac:dyDescent="0.15">
      <c r="A25" s="23" t="s">
        <v>25</v>
      </c>
      <c r="B25" s="25" t="s">
        <v>39</v>
      </c>
      <c r="C25" s="14" t="s">
        <v>148</v>
      </c>
      <c r="D25" s="14" t="s">
        <v>148</v>
      </c>
      <c r="E25" s="14" t="s">
        <v>147</v>
      </c>
      <c r="F25" s="14" t="s">
        <v>147</v>
      </c>
      <c r="G25" s="14" t="s">
        <v>147</v>
      </c>
      <c r="H25" s="14" t="s">
        <v>147</v>
      </c>
      <c r="I25" s="14" t="s">
        <v>148</v>
      </c>
      <c r="J25" s="14" t="s">
        <v>148</v>
      </c>
      <c r="K25" s="14" t="s">
        <v>148</v>
      </c>
      <c r="L25" s="14" t="s">
        <v>148</v>
      </c>
      <c r="M25" s="14" t="s">
        <v>148</v>
      </c>
      <c r="N25" s="14"/>
      <c r="O25" s="14" t="s">
        <v>147</v>
      </c>
      <c r="P25" s="14" t="s">
        <v>147</v>
      </c>
      <c r="Q25" s="27">
        <f>COUNTIF(C25:P25,"○")</f>
        <v>6</v>
      </c>
      <c r="R25" s="27">
        <f>COUNTIF(C25:P25,"×")</f>
        <v>7</v>
      </c>
      <c r="S25" s="27">
        <f>SUM(C26:P26)</f>
        <v>18</v>
      </c>
      <c r="T25" s="27">
        <f>_xlfn.RANK.EQ(V25,$V$3:$V$30)</f>
        <v>7</v>
      </c>
      <c r="U25" s="1"/>
      <c r="V25" s="15">
        <f t="shared" ref="V25" si="10">Q25*100+S25</f>
        <v>618</v>
      </c>
    </row>
    <row r="26" spans="1:28" ht="12.6" customHeight="1" x14ac:dyDescent="0.15">
      <c r="A26" s="24"/>
      <c r="B26" s="26"/>
      <c r="C26" s="18">
        <v>0</v>
      </c>
      <c r="D26" s="18">
        <v>1</v>
      </c>
      <c r="E26" s="18">
        <v>2</v>
      </c>
      <c r="F26" s="18">
        <v>2</v>
      </c>
      <c r="G26" s="18">
        <v>2</v>
      </c>
      <c r="H26" s="18">
        <v>2</v>
      </c>
      <c r="I26" s="18">
        <v>1</v>
      </c>
      <c r="J26" s="18">
        <v>0</v>
      </c>
      <c r="K26" s="18">
        <v>1</v>
      </c>
      <c r="L26" s="18">
        <v>1</v>
      </c>
      <c r="M26" s="18">
        <v>1</v>
      </c>
      <c r="N26" s="18"/>
      <c r="O26" s="18">
        <v>2</v>
      </c>
      <c r="P26" s="18">
        <v>3</v>
      </c>
      <c r="Q26" s="28"/>
      <c r="R26" s="28"/>
      <c r="S26" s="28"/>
      <c r="T26" s="28"/>
      <c r="U26" s="1"/>
      <c r="V26" s="15"/>
    </row>
    <row r="27" spans="1:28" ht="12.6" customHeight="1" x14ac:dyDescent="0.15">
      <c r="A27" s="23" t="s">
        <v>158</v>
      </c>
      <c r="B27" s="25" t="s">
        <v>40</v>
      </c>
      <c r="C27" s="14" t="s">
        <v>148</v>
      </c>
      <c r="D27" s="14" t="s">
        <v>148</v>
      </c>
      <c r="E27" s="14" t="s">
        <v>148</v>
      </c>
      <c r="F27" s="14" t="s">
        <v>148</v>
      </c>
      <c r="G27" s="14" t="s">
        <v>148</v>
      </c>
      <c r="H27" s="14" t="s">
        <v>147</v>
      </c>
      <c r="I27" s="14" t="s">
        <v>148</v>
      </c>
      <c r="J27" s="14" t="s">
        <v>147</v>
      </c>
      <c r="K27" s="14" t="s">
        <v>148</v>
      </c>
      <c r="L27" s="14" t="s">
        <v>148</v>
      </c>
      <c r="M27" s="14" t="s">
        <v>148</v>
      </c>
      <c r="N27" s="14" t="s">
        <v>148</v>
      </c>
      <c r="O27" s="14"/>
      <c r="P27" s="14" t="s">
        <v>147</v>
      </c>
      <c r="Q27" s="27">
        <f>COUNTIF(C27:P27,"○")</f>
        <v>3</v>
      </c>
      <c r="R27" s="27">
        <f>COUNTIF(C27:P27,"×")</f>
        <v>10</v>
      </c>
      <c r="S27" s="27">
        <f>SUM(C28:P28)</f>
        <v>15</v>
      </c>
      <c r="T27" s="27">
        <f>_xlfn.RANK.EQ(V27,$V$3:$V$30)</f>
        <v>13</v>
      </c>
      <c r="U27" s="1"/>
      <c r="V27" s="15">
        <f t="shared" ref="V27" si="11">Q27*100+S27</f>
        <v>315</v>
      </c>
    </row>
    <row r="28" spans="1:28" ht="12.6" customHeight="1" x14ac:dyDescent="0.15">
      <c r="A28" s="24"/>
      <c r="B28" s="26"/>
      <c r="C28" s="18">
        <v>1</v>
      </c>
      <c r="D28" s="18">
        <v>1</v>
      </c>
      <c r="E28" s="18">
        <v>0</v>
      </c>
      <c r="F28" s="18">
        <v>1</v>
      </c>
      <c r="G28" s="18">
        <v>1</v>
      </c>
      <c r="H28" s="18">
        <v>2</v>
      </c>
      <c r="I28" s="18">
        <v>1</v>
      </c>
      <c r="J28" s="18">
        <v>2</v>
      </c>
      <c r="K28" s="18">
        <v>1</v>
      </c>
      <c r="L28" s="18">
        <v>1</v>
      </c>
      <c r="M28" s="18">
        <v>1</v>
      </c>
      <c r="N28" s="18">
        <v>1</v>
      </c>
      <c r="O28" s="18"/>
      <c r="P28" s="18">
        <v>2</v>
      </c>
      <c r="Q28" s="28"/>
      <c r="R28" s="28"/>
      <c r="S28" s="28"/>
      <c r="T28" s="28"/>
      <c r="U28" s="1"/>
      <c r="V28" s="15"/>
    </row>
    <row r="29" spans="1:28" ht="12.6" customHeight="1" x14ac:dyDescent="0.15">
      <c r="A29" s="23" t="s">
        <v>159</v>
      </c>
      <c r="B29" s="25" t="s">
        <v>41</v>
      </c>
      <c r="C29" s="14" t="s">
        <v>148</v>
      </c>
      <c r="D29" s="14" t="s">
        <v>148</v>
      </c>
      <c r="E29" s="14" t="s">
        <v>148</v>
      </c>
      <c r="F29" s="14" t="s">
        <v>147</v>
      </c>
      <c r="G29" s="14" t="s">
        <v>147</v>
      </c>
      <c r="H29" s="14" t="s">
        <v>147</v>
      </c>
      <c r="I29" s="14" t="s">
        <v>147</v>
      </c>
      <c r="J29" s="14" t="s">
        <v>148</v>
      </c>
      <c r="K29" s="14" t="s">
        <v>147</v>
      </c>
      <c r="L29" s="14" t="s">
        <v>148</v>
      </c>
      <c r="M29" s="14" t="s">
        <v>148</v>
      </c>
      <c r="N29" s="14" t="s">
        <v>148</v>
      </c>
      <c r="O29" s="14" t="s">
        <v>148</v>
      </c>
      <c r="P29" s="14"/>
      <c r="Q29" s="27">
        <f>COUNTIF(C29:P29,"○")</f>
        <v>5</v>
      </c>
      <c r="R29" s="27">
        <f>COUNTIF(C29:P29,"×")</f>
        <v>8</v>
      </c>
      <c r="S29" s="27">
        <f>SUM(C30:P30)</f>
        <v>16</v>
      </c>
      <c r="T29" s="27">
        <f>_xlfn.RANK.EQ(V29,$V$3:$V$30)</f>
        <v>11</v>
      </c>
      <c r="U29" s="1"/>
      <c r="V29" s="15">
        <f t="shared" ref="V29" si="12">Q29*100+S29</f>
        <v>516</v>
      </c>
    </row>
    <row r="30" spans="1:28" ht="12.6" customHeight="1" x14ac:dyDescent="0.15">
      <c r="A30" s="24"/>
      <c r="B30" s="26"/>
      <c r="C30" s="18">
        <v>0</v>
      </c>
      <c r="D30" s="18">
        <v>1</v>
      </c>
      <c r="E30" s="18">
        <v>1</v>
      </c>
      <c r="F30" s="18">
        <v>2</v>
      </c>
      <c r="G30" s="18">
        <v>2</v>
      </c>
      <c r="H30" s="18">
        <v>2</v>
      </c>
      <c r="I30" s="18">
        <v>2</v>
      </c>
      <c r="J30" s="18">
        <v>0</v>
      </c>
      <c r="K30" s="18">
        <v>3</v>
      </c>
      <c r="L30" s="18">
        <v>1</v>
      </c>
      <c r="M30" s="18">
        <v>1</v>
      </c>
      <c r="N30" s="18">
        <v>0</v>
      </c>
      <c r="O30" s="18">
        <v>1</v>
      </c>
      <c r="P30" s="18"/>
      <c r="Q30" s="28"/>
      <c r="R30" s="28"/>
      <c r="S30" s="28"/>
      <c r="T30" s="28"/>
      <c r="U30" s="1"/>
      <c r="V30" s="15"/>
    </row>
    <row r="31" spans="1:28" x14ac:dyDescent="0.15">
      <c r="C31" s="5" t="s">
        <v>219</v>
      </c>
    </row>
  </sheetData>
  <mergeCells count="89">
    <mergeCell ref="A3:A4"/>
    <mergeCell ref="B3:B4"/>
    <mergeCell ref="R3:R4"/>
    <mergeCell ref="S3:S4"/>
    <mergeCell ref="T3:T4"/>
    <mergeCell ref="A5:A6"/>
    <mergeCell ref="B5:B6"/>
    <mergeCell ref="R5:R6"/>
    <mergeCell ref="S5:S6"/>
    <mergeCell ref="T5:T6"/>
    <mergeCell ref="S11:S12"/>
    <mergeCell ref="T11:T12"/>
    <mergeCell ref="W2:Y2"/>
    <mergeCell ref="Q3:Q4"/>
    <mergeCell ref="Q5:Q6"/>
    <mergeCell ref="R1:R2"/>
    <mergeCell ref="S1:S2"/>
    <mergeCell ref="T1:T2"/>
    <mergeCell ref="T7:T8"/>
    <mergeCell ref="Q1:Q2"/>
    <mergeCell ref="Q7:Q8"/>
    <mergeCell ref="Q9:Q10"/>
    <mergeCell ref="Q11:Q12"/>
    <mergeCell ref="T9:T10"/>
    <mergeCell ref="A7:A8"/>
    <mergeCell ref="A13:A14"/>
    <mergeCell ref="B13:B14"/>
    <mergeCell ref="R13:R14"/>
    <mergeCell ref="S13:S14"/>
    <mergeCell ref="A9:A10"/>
    <mergeCell ref="B9:B10"/>
    <mergeCell ref="R9:R10"/>
    <mergeCell ref="S9:S10"/>
    <mergeCell ref="B7:B8"/>
    <mergeCell ref="R7:R8"/>
    <mergeCell ref="S7:S8"/>
    <mergeCell ref="Q13:Q14"/>
    <mergeCell ref="A11:A12"/>
    <mergeCell ref="B11:B12"/>
    <mergeCell ref="R11:R12"/>
    <mergeCell ref="T13:T14"/>
    <mergeCell ref="A15:A16"/>
    <mergeCell ref="B15:B16"/>
    <mergeCell ref="R15:R16"/>
    <mergeCell ref="S15:S16"/>
    <mergeCell ref="T15:T16"/>
    <mergeCell ref="Q15:Q16"/>
    <mergeCell ref="A17:A18"/>
    <mergeCell ref="B17:B18"/>
    <mergeCell ref="R17:R18"/>
    <mergeCell ref="S17:S18"/>
    <mergeCell ref="T17:T18"/>
    <mergeCell ref="Q17:Q18"/>
    <mergeCell ref="A19:A20"/>
    <mergeCell ref="B19:B20"/>
    <mergeCell ref="R19:R20"/>
    <mergeCell ref="S19:S20"/>
    <mergeCell ref="T19:T20"/>
    <mergeCell ref="Q19:Q20"/>
    <mergeCell ref="A21:A22"/>
    <mergeCell ref="B21:B22"/>
    <mergeCell ref="R21:R22"/>
    <mergeCell ref="S21:S22"/>
    <mergeCell ref="T21:T22"/>
    <mergeCell ref="Q21:Q22"/>
    <mergeCell ref="A23:A24"/>
    <mergeCell ref="B23:B24"/>
    <mergeCell ref="R23:R24"/>
    <mergeCell ref="S23:S24"/>
    <mergeCell ref="T23:T24"/>
    <mergeCell ref="Q23:Q24"/>
    <mergeCell ref="A25:A26"/>
    <mergeCell ref="B25:B26"/>
    <mergeCell ref="R25:R26"/>
    <mergeCell ref="S25:S26"/>
    <mergeCell ref="T25:T26"/>
    <mergeCell ref="Q25:Q26"/>
    <mergeCell ref="A27:A28"/>
    <mergeCell ref="B27:B28"/>
    <mergeCell ref="R27:R28"/>
    <mergeCell ref="S27:S28"/>
    <mergeCell ref="T27:T28"/>
    <mergeCell ref="Q27:Q28"/>
    <mergeCell ref="A29:A30"/>
    <mergeCell ref="B29:B30"/>
    <mergeCell ref="R29:R30"/>
    <mergeCell ref="S29:S30"/>
    <mergeCell ref="T29:T30"/>
    <mergeCell ref="Q29:Q30"/>
  </mergeCells>
  <phoneticPr fontId="1"/>
  <dataValidations count="2">
    <dataValidation type="list" allowBlank="1" showInputMessage="1" showErrorMessage="1" sqref="C4:P4 C10:P10 C12:P12 C14:P14 C16:P16 C18:P18 C20:P20 C22:P22 C24:P24 C28:P28 C30:P30 C6:P6 C8:P8 C26:P26">
      <formula1>"0,1,2,3"</formula1>
    </dataValidation>
    <dataValidation type="list" allowBlank="1" showInputMessage="1" showErrorMessage="1" sqref="D3:P3 C7:P7 C9:P9 C11:P11 C13:P13 C15:P15 C17:P17 C19:P19 C21:P21 C23:P23 C25:P25 C27:P27 C29:P29 C5:P5">
      <formula1>"○,×"</formula1>
    </dataValidation>
  </dataValidation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workbookViewId="0">
      <pane xSplit="2" ySplit="2" topLeftCell="C18" activePane="bottomRight" state="frozen"/>
      <selection pane="topRight" activeCell="C1" sqref="C1"/>
      <selection pane="bottomLeft" activeCell="A3" sqref="A3"/>
      <selection pane="bottomRight" activeCell="T11" sqref="T11:T12"/>
    </sheetView>
  </sheetViews>
  <sheetFormatPr defaultRowHeight="13.5" x14ac:dyDescent="0.15"/>
  <cols>
    <col min="1" max="1" width="3.25" style="5" customWidth="1"/>
    <col min="2" max="2" width="12.625" style="5" customWidth="1"/>
    <col min="3" max="16" width="6.125" style="5" customWidth="1"/>
    <col min="17" max="20" width="5.875" style="5" customWidth="1"/>
    <col min="21" max="21" width="3.125" style="5" customWidth="1"/>
    <col min="22" max="22" width="9" style="5"/>
    <col min="23" max="23" width="7.5" style="5" customWidth="1"/>
    <col min="24" max="24" width="5.875" style="5" customWidth="1"/>
    <col min="25" max="25" width="22.625" style="5" customWidth="1"/>
    <col min="26" max="16384" width="9" style="5"/>
  </cols>
  <sheetData>
    <row r="1" spans="1:28" x14ac:dyDescent="0.15">
      <c r="A1" s="2"/>
      <c r="B1" s="3" t="s">
        <v>0</v>
      </c>
      <c r="C1" s="4" t="s">
        <v>162</v>
      </c>
      <c r="D1" s="4" t="s">
        <v>163</v>
      </c>
      <c r="E1" s="4" t="s">
        <v>164</v>
      </c>
      <c r="F1" s="4" t="s">
        <v>165</v>
      </c>
      <c r="G1" s="4" t="s">
        <v>166</v>
      </c>
      <c r="H1" s="4" t="s">
        <v>167</v>
      </c>
      <c r="I1" s="4" t="s">
        <v>168</v>
      </c>
      <c r="J1" s="4" t="s">
        <v>169</v>
      </c>
      <c r="K1" s="4" t="s">
        <v>170</v>
      </c>
      <c r="L1" s="4" t="s">
        <v>171</v>
      </c>
      <c r="M1" s="4" t="s">
        <v>172</v>
      </c>
      <c r="N1" s="4" t="s">
        <v>173</v>
      </c>
      <c r="O1" s="4" t="s">
        <v>174</v>
      </c>
      <c r="P1" s="4" t="s">
        <v>175</v>
      </c>
      <c r="Q1" s="30" t="s">
        <v>1</v>
      </c>
      <c r="R1" s="30" t="s">
        <v>2</v>
      </c>
      <c r="S1" s="30" t="s">
        <v>3</v>
      </c>
      <c r="T1" s="30" t="s">
        <v>4</v>
      </c>
      <c r="U1" s="1"/>
      <c r="V1" s="1"/>
    </row>
    <row r="2" spans="1:28" ht="120.75" x14ac:dyDescent="0.15">
      <c r="A2" s="6" t="s">
        <v>0</v>
      </c>
      <c r="B2" s="7" t="s">
        <v>45</v>
      </c>
      <c r="C2" s="8" t="s">
        <v>46</v>
      </c>
      <c r="D2" s="8" t="s">
        <v>47</v>
      </c>
      <c r="E2" s="9" t="s">
        <v>67</v>
      </c>
      <c r="F2" s="10" t="s">
        <v>161</v>
      </c>
      <c r="G2" s="11" t="s">
        <v>49</v>
      </c>
      <c r="H2" s="10" t="s">
        <v>50</v>
      </c>
      <c r="I2" s="10" t="s">
        <v>51</v>
      </c>
      <c r="J2" s="10" t="s">
        <v>52</v>
      </c>
      <c r="K2" s="12" t="s">
        <v>53</v>
      </c>
      <c r="L2" s="10" t="s">
        <v>54</v>
      </c>
      <c r="M2" s="10" t="s">
        <v>55</v>
      </c>
      <c r="N2" s="10" t="s">
        <v>56</v>
      </c>
      <c r="O2" s="10" t="s">
        <v>57</v>
      </c>
      <c r="P2" s="10" t="s">
        <v>58</v>
      </c>
      <c r="Q2" s="30"/>
      <c r="R2" s="30"/>
      <c r="S2" s="30"/>
      <c r="T2" s="30"/>
      <c r="U2" s="1"/>
      <c r="V2" s="1"/>
      <c r="W2" s="29"/>
      <c r="X2" s="29"/>
      <c r="Y2" s="29"/>
    </row>
    <row r="3" spans="1:28" ht="12.6" customHeight="1" x14ac:dyDescent="0.15">
      <c r="A3" s="23" t="s">
        <v>151</v>
      </c>
      <c r="B3" s="25" t="s">
        <v>46</v>
      </c>
      <c r="C3" s="13"/>
      <c r="D3" s="14" t="s">
        <v>148</v>
      </c>
      <c r="E3" s="14" t="s">
        <v>147</v>
      </c>
      <c r="F3" s="14" t="s">
        <v>148</v>
      </c>
      <c r="G3" s="14" t="s">
        <v>147</v>
      </c>
      <c r="H3" s="14" t="s">
        <v>148</v>
      </c>
      <c r="I3" s="14" t="s">
        <v>148</v>
      </c>
      <c r="J3" s="14" t="s">
        <v>147</v>
      </c>
      <c r="K3" s="14" t="s">
        <v>147</v>
      </c>
      <c r="L3" s="14" t="s">
        <v>148</v>
      </c>
      <c r="M3" s="14" t="s">
        <v>147</v>
      </c>
      <c r="N3" s="14" t="s">
        <v>148</v>
      </c>
      <c r="O3" s="14" t="s">
        <v>147</v>
      </c>
      <c r="P3" s="14" t="s">
        <v>148</v>
      </c>
      <c r="Q3" s="27">
        <f>COUNTIF(C3:P3,"○")</f>
        <v>6</v>
      </c>
      <c r="R3" s="27">
        <f>COUNTIF(C3:P3,"×")</f>
        <v>7</v>
      </c>
      <c r="S3" s="27">
        <f>SUM(C4:P4)</f>
        <v>18</v>
      </c>
      <c r="T3" s="27">
        <f>_xlfn.RANK.EQ(V3,$V$3:$V$30)</f>
        <v>9</v>
      </c>
      <c r="U3" s="1"/>
      <c r="V3" s="15">
        <f>Q3*100+S3</f>
        <v>618</v>
      </c>
      <c r="W3" s="16"/>
      <c r="X3" s="17"/>
      <c r="Y3" s="17"/>
      <c r="Z3" s="17"/>
      <c r="AA3" s="17"/>
      <c r="AB3" s="17"/>
    </row>
    <row r="4" spans="1:28" ht="12.6" customHeight="1" x14ac:dyDescent="0.15">
      <c r="A4" s="24"/>
      <c r="B4" s="26"/>
      <c r="C4" s="18"/>
      <c r="D4" s="18">
        <v>1</v>
      </c>
      <c r="E4" s="18">
        <v>2</v>
      </c>
      <c r="F4" s="18">
        <v>1</v>
      </c>
      <c r="G4" s="18">
        <v>2</v>
      </c>
      <c r="H4" s="18">
        <v>1</v>
      </c>
      <c r="I4" s="18">
        <v>1</v>
      </c>
      <c r="J4" s="18">
        <v>2</v>
      </c>
      <c r="K4" s="18">
        <v>2</v>
      </c>
      <c r="L4" s="18">
        <v>0</v>
      </c>
      <c r="M4" s="18">
        <v>2</v>
      </c>
      <c r="N4" s="18">
        <v>1</v>
      </c>
      <c r="O4" s="18">
        <v>2</v>
      </c>
      <c r="P4" s="18">
        <v>1</v>
      </c>
      <c r="Q4" s="28"/>
      <c r="R4" s="28"/>
      <c r="S4" s="28"/>
      <c r="T4" s="28"/>
      <c r="U4" s="1"/>
      <c r="V4" s="1"/>
      <c r="W4" s="19"/>
      <c r="X4" s="17"/>
      <c r="Y4" s="20"/>
      <c r="Z4" s="21"/>
      <c r="AA4" s="21"/>
      <c r="AB4" s="21"/>
    </row>
    <row r="5" spans="1:28" ht="12.6" customHeight="1" x14ac:dyDescent="0.15">
      <c r="A5" s="23" t="s">
        <v>152</v>
      </c>
      <c r="B5" s="25" t="s">
        <v>47</v>
      </c>
      <c r="C5" s="14" t="s">
        <v>147</v>
      </c>
      <c r="D5" s="14"/>
      <c r="E5" s="14" t="s">
        <v>147</v>
      </c>
      <c r="F5" s="14" t="s">
        <v>147</v>
      </c>
      <c r="G5" s="14" t="s">
        <v>147</v>
      </c>
      <c r="H5" s="14" t="s">
        <v>148</v>
      </c>
      <c r="I5" s="14" t="s">
        <v>147</v>
      </c>
      <c r="J5" s="14" t="s">
        <v>147</v>
      </c>
      <c r="K5" s="14" t="s">
        <v>147</v>
      </c>
      <c r="L5" s="14" t="s">
        <v>147</v>
      </c>
      <c r="M5" s="14" t="s">
        <v>147</v>
      </c>
      <c r="N5" s="14" t="s">
        <v>147</v>
      </c>
      <c r="O5" s="14" t="s">
        <v>147</v>
      </c>
      <c r="P5" s="14" t="s">
        <v>147</v>
      </c>
      <c r="Q5" s="27">
        <f>COUNTIF(C5:P5,"○")</f>
        <v>12</v>
      </c>
      <c r="R5" s="27">
        <f>COUNTIF(C5:P5,"×")</f>
        <v>1</v>
      </c>
      <c r="S5" s="27">
        <f>SUM(C6:P6)</f>
        <v>29</v>
      </c>
      <c r="T5" s="27">
        <f>_xlfn.RANK.EQ(V5,$V$3:$V$30)</f>
        <v>1</v>
      </c>
      <c r="U5" s="1"/>
      <c r="V5" s="15">
        <f t="shared" ref="V5" si="0">Q5*100+S5</f>
        <v>1229</v>
      </c>
      <c r="W5" s="19"/>
      <c r="X5" s="17"/>
      <c r="Y5" s="20"/>
      <c r="Z5" s="21"/>
      <c r="AA5" s="21"/>
      <c r="AB5" s="21"/>
    </row>
    <row r="6" spans="1:28" ht="12.6" customHeight="1" x14ac:dyDescent="0.15">
      <c r="A6" s="24"/>
      <c r="B6" s="26"/>
      <c r="C6" s="18">
        <v>2</v>
      </c>
      <c r="D6" s="18"/>
      <c r="E6" s="18">
        <v>3</v>
      </c>
      <c r="F6" s="18">
        <v>2</v>
      </c>
      <c r="G6" s="18">
        <v>2</v>
      </c>
      <c r="H6" s="18">
        <v>1</v>
      </c>
      <c r="I6" s="18">
        <v>2</v>
      </c>
      <c r="J6" s="18">
        <v>2</v>
      </c>
      <c r="K6" s="18">
        <v>3</v>
      </c>
      <c r="L6" s="18">
        <v>3</v>
      </c>
      <c r="M6" s="18">
        <v>2</v>
      </c>
      <c r="N6" s="18">
        <v>2</v>
      </c>
      <c r="O6" s="18">
        <v>2</v>
      </c>
      <c r="P6" s="18">
        <v>3</v>
      </c>
      <c r="Q6" s="28"/>
      <c r="R6" s="28"/>
      <c r="S6" s="28"/>
      <c r="T6" s="28"/>
      <c r="U6" s="1"/>
      <c r="V6" s="15"/>
      <c r="W6" s="19"/>
      <c r="X6" s="17"/>
      <c r="Y6" s="20"/>
      <c r="Z6" s="21"/>
      <c r="AA6" s="21"/>
      <c r="AB6" s="21"/>
    </row>
    <row r="7" spans="1:28" ht="12.6" customHeight="1" x14ac:dyDescent="0.15">
      <c r="A7" s="23" t="s">
        <v>153</v>
      </c>
      <c r="B7" s="25" t="s">
        <v>67</v>
      </c>
      <c r="C7" s="14" t="s">
        <v>148</v>
      </c>
      <c r="D7" s="14" t="s">
        <v>148</v>
      </c>
      <c r="E7" s="14"/>
      <c r="F7" s="14" t="s">
        <v>148</v>
      </c>
      <c r="G7" s="14" t="s">
        <v>148</v>
      </c>
      <c r="H7" s="14" t="s">
        <v>148</v>
      </c>
      <c r="I7" s="14" t="s">
        <v>147</v>
      </c>
      <c r="J7" s="14" t="s">
        <v>148</v>
      </c>
      <c r="K7" s="14" t="s">
        <v>147</v>
      </c>
      <c r="L7" s="14" t="s">
        <v>148</v>
      </c>
      <c r="M7" s="14" t="s">
        <v>148</v>
      </c>
      <c r="N7" s="14" t="s">
        <v>148</v>
      </c>
      <c r="O7" s="14" t="s">
        <v>148</v>
      </c>
      <c r="P7" s="14" t="s">
        <v>147</v>
      </c>
      <c r="Q7" s="27">
        <f>COUNTIF(C7:P7,"○")</f>
        <v>3</v>
      </c>
      <c r="R7" s="27">
        <f>COUNTIF(C7:P7,"×")</f>
        <v>10</v>
      </c>
      <c r="S7" s="27">
        <f>SUM(C8:P8)</f>
        <v>14</v>
      </c>
      <c r="T7" s="27">
        <f>_xlfn.RANK.EQ(V7,$V$3:$V$30)</f>
        <v>12</v>
      </c>
      <c r="U7" s="1"/>
      <c r="V7" s="15">
        <f t="shared" ref="V7" si="1">Q7*100+S7</f>
        <v>314</v>
      </c>
      <c r="W7" s="19"/>
      <c r="X7" s="17"/>
      <c r="Y7" s="20"/>
      <c r="Z7" s="21"/>
      <c r="AA7" s="21"/>
      <c r="AB7" s="21"/>
    </row>
    <row r="8" spans="1:28" ht="12.6" customHeight="1" x14ac:dyDescent="0.15">
      <c r="A8" s="24"/>
      <c r="B8" s="26"/>
      <c r="C8" s="18">
        <v>1</v>
      </c>
      <c r="D8" s="18">
        <v>0</v>
      </c>
      <c r="E8" s="18"/>
      <c r="F8" s="18">
        <v>1</v>
      </c>
      <c r="G8" s="18">
        <v>0</v>
      </c>
      <c r="H8" s="18">
        <v>0</v>
      </c>
      <c r="I8" s="18">
        <v>2</v>
      </c>
      <c r="J8" s="18">
        <v>1</v>
      </c>
      <c r="K8" s="18">
        <v>3</v>
      </c>
      <c r="L8" s="18">
        <v>1</v>
      </c>
      <c r="M8" s="18">
        <v>1</v>
      </c>
      <c r="N8" s="18">
        <v>1</v>
      </c>
      <c r="O8" s="18">
        <v>0</v>
      </c>
      <c r="P8" s="18">
        <v>3</v>
      </c>
      <c r="Q8" s="28"/>
      <c r="R8" s="28"/>
      <c r="S8" s="28"/>
      <c r="T8" s="28"/>
      <c r="U8" s="1"/>
      <c r="V8" s="15"/>
      <c r="W8" s="19"/>
      <c r="X8" s="17"/>
      <c r="Y8" s="20"/>
      <c r="Z8" s="21"/>
      <c r="AA8" s="21"/>
      <c r="AB8" s="21"/>
    </row>
    <row r="9" spans="1:28" ht="12.6" customHeight="1" x14ac:dyDescent="0.15">
      <c r="A9" s="23" t="s">
        <v>154</v>
      </c>
      <c r="B9" s="25" t="s">
        <v>160</v>
      </c>
      <c r="C9" s="14" t="s">
        <v>147</v>
      </c>
      <c r="D9" s="14" t="s">
        <v>148</v>
      </c>
      <c r="E9" s="14" t="s">
        <v>147</v>
      </c>
      <c r="F9" s="14"/>
      <c r="G9" s="14" t="s">
        <v>147</v>
      </c>
      <c r="H9" s="14" t="s">
        <v>147</v>
      </c>
      <c r="I9" s="14" t="s">
        <v>147</v>
      </c>
      <c r="J9" s="14" t="s">
        <v>148</v>
      </c>
      <c r="K9" s="14" t="s">
        <v>147</v>
      </c>
      <c r="L9" s="14" t="s">
        <v>147</v>
      </c>
      <c r="M9" s="14" t="s">
        <v>148</v>
      </c>
      <c r="N9" s="14" t="s">
        <v>148</v>
      </c>
      <c r="O9" s="14" t="s">
        <v>147</v>
      </c>
      <c r="P9" s="14" t="s">
        <v>147</v>
      </c>
      <c r="Q9" s="27">
        <f>COUNTIF(C9:P9,"○")</f>
        <v>9</v>
      </c>
      <c r="R9" s="27">
        <f>COUNTIF(C9:P9,"×")</f>
        <v>4</v>
      </c>
      <c r="S9" s="27">
        <f>SUM(C10:P10)</f>
        <v>24</v>
      </c>
      <c r="T9" s="27">
        <v>6</v>
      </c>
      <c r="U9" s="1"/>
      <c r="V9" s="15">
        <f t="shared" ref="V9" si="2">Q9*100+S9</f>
        <v>924</v>
      </c>
      <c r="W9" s="19"/>
      <c r="X9" s="17"/>
      <c r="Y9" s="20"/>
      <c r="Z9" s="21"/>
      <c r="AA9" s="21"/>
      <c r="AB9" s="21"/>
    </row>
    <row r="10" spans="1:28" ht="12.6" customHeight="1" x14ac:dyDescent="0.15">
      <c r="A10" s="24"/>
      <c r="B10" s="26"/>
      <c r="C10" s="18">
        <v>2</v>
      </c>
      <c r="D10" s="18">
        <v>1</v>
      </c>
      <c r="E10" s="18">
        <v>2</v>
      </c>
      <c r="F10" s="18"/>
      <c r="G10" s="18">
        <v>2</v>
      </c>
      <c r="H10" s="18">
        <v>2</v>
      </c>
      <c r="I10" s="18">
        <v>2</v>
      </c>
      <c r="J10" s="18">
        <v>1</v>
      </c>
      <c r="K10" s="18">
        <v>3</v>
      </c>
      <c r="L10" s="18">
        <v>2</v>
      </c>
      <c r="M10" s="18">
        <v>1</v>
      </c>
      <c r="N10" s="18">
        <v>1</v>
      </c>
      <c r="O10" s="18">
        <v>2</v>
      </c>
      <c r="P10" s="18">
        <v>3</v>
      </c>
      <c r="Q10" s="28"/>
      <c r="R10" s="28"/>
      <c r="S10" s="28"/>
      <c r="T10" s="28"/>
      <c r="U10" s="1"/>
      <c r="V10" s="15"/>
      <c r="W10" s="19"/>
      <c r="X10" s="17"/>
      <c r="Y10" s="20"/>
      <c r="Z10" s="21"/>
      <c r="AA10" s="21"/>
      <c r="AB10" s="21"/>
    </row>
    <row r="11" spans="1:28" ht="12.6" customHeight="1" x14ac:dyDescent="0.15">
      <c r="A11" s="23" t="s">
        <v>155</v>
      </c>
      <c r="B11" s="25" t="s">
        <v>49</v>
      </c>
      <c r="C11" s="14" t="s">
        <v>148</v>
      </c>
      <c r="D11" s="14" t="s">
        <v>148</v>
      </c>
      <c r="E11" s="14" t="s">
        <v>147</v>
      </c>
      <c r="F11" s="14" t="s">
        <v>148</v>
      </c>
      <c r="G11" s="14"/>
      <c r="H11" s="14" t="s">
        <v>148</v>
      </c>
      <c r="I11" s="14" t="s">
        <v>147</v>
      </c>
      <c r="J11" s="14" t="s">
        <v>148</v>
      </c>
      <c r="K11" s="14" t="s">
        <v>147</v>
      </c>
      <c r="L11" s="14" t="s">
        <v>147</v>
      </c>
      <c r="M11" s="14" t="s">
        <v>148</v>
      </c>
      <c r="N11" s="14" t="s">
        <v>148</v>
      </c>
      <c r="O11" s="14" t="s">
        <v>147</v>
      </c>
      <c r="P11" s="14" t="s">
        <v>147</v>
      </c>
      <c r="Q11" s="27">
        <f>COUNTIF(C11:P11,"○")</f>
        <v>6</v>
      </c>
      <c r="R11" s="27">
        <f>COUNTIF(C11:P11,"×")</f>
        <v>7</v>
      </c>
      <c r="S11" s="27">
        <f>SUM(C12:P12)</f>
        <v>23</v>
      </c>
      <c r="T11" s="27">
        <f>_xlfn.RANK.EQ(V11,$V$3:$V$30)</f>
        <v>7</v>
      </c>
      <c r="U11" s="1"/>
      <c r="V11" s="15">
        <f t="shared" ref="V11" si="3">Q11*100+S11</f>
        <v>623</v>
      </c>
      <c r="W11" s="19"/>
      <c r="X11" s="17"/>
      <c r="Y11" s="20"/>
      <c r="Z11" s="21"/>
      <c r="AA11" s="21"/>
      <c r="AB11" s="21"/>
    </row>
    <row r="12" spans="1:28" ht="12.6" customHeight="1" x14ac:dyDescent="0.15">
      <c r="A12" s="24"/>
      <c r="B12" s="26"/>
      <c r="C12" s="18">
        <v>1</v>
      </c>
      <c r="D12" s="18">
        <v>1</v>
      </c>
      <c r="E12" s="18">
        <v>3</v>
      </c>
      <c r="F12" s="18">
        <v>1</v>
      </c>
      <c r="G12" s="18"/>
      <c r="H12" s="18">
        <v>1</v>
      </c>
      <c r="I12" s="18">
        <v>2</v>
      </c>
      <c r="J12" s="18">
        <v>1</v>
      </c>
      <c r="K12" s="18">
        <v>3</v>
      </c>
      <c r="L12" s="18">
        <v>3</v>
      </c>
      <c r="M12" s="18">
        <v>1</v>
      </c>
      <c r="N12" s="18">
        <v>1</v>
      </c>
      <c r="O12" s="18">
        <v>2</v>
      </c>
      <c r="P12" s="18">
        <v>3</v>
      </c>
      <c r="Q12" s="28"/>
      <c r="R12" s="28"/>
      <c r="S12" s="28"/>
      <c r="T12" s="28"/>
      <c r="U12" s="1"/>
      <c r="V12" s="15"/>
      <c r="W12" s="19"/>
      <c r="X12" s="17"/>
      <c r="Y12" s="20"/>
      <c r="Z12" s="21"/>
      <c r="AA12" s="21"/>
      <c r="AB12" s="21"/>
    </row>
    <row r="13" spans="1:28" ht="12.6" customHeight="1" x14ac:dyDescent="0.15">
      <c r="A13" s="23" t="s">
        <v>20</v>
      </c>
      <c r="B13" s="25" t="s">
        <v>50</v>
      </c>
      <c r="C13" s="14" t="s">
        <v>147</v>
      </c>
      <c r="D13" s="14" t="s">
        <v>147</v>
      </c>
      <c r="E13" s="14" t="s">
        <v>147</v>
      </c>
      <c r="F13" s="14" t="s">
        <v>148</v>
      </c>
      <c r="G13" s="14" t="s">
        <v>147</v>
      </c>
      <c r="H13" s="14"/>
      <c r="I13" s="14" t="s">
        <v>147</v>
      </c>
      <c r="J13" s="14" t="s">
        <v>148</v>
      </c>
      <c r="K13" s="14" t="s">
        <v>148</v>
      </c>
      <c r="L13" s="14" t="s">
        <v>147</v>
      </c>
      <c r="M13" s="14" t="s">
        <v>148</v>
      </c>
      <c r="N13" s="14" t="s">
        <v>147</v>
      </c>
      <c r="O13" s="14" t="s">
        <v>147</v>
      </c>
      <c r="P13" s="14" t="s">
        <v>147</v>
      </c>
      <c r="Q13" s="27">
        <f>COUNTIF(C13:P13,"○")</f>
        <v>9</v>
      </c>
      <c r="R13" s="27">
        <f>COUNTIF(C13:P13,"×")</f>
        <v>4</v>
      </c>
      <c r="S13" s="27">
        <f>SUM(C14:P14)</f>
        <v>26</v>
      </c>
      <c r="T13" s="27">
        <f>_xlfn.RANK.EQ(V13,$V$3:$V$30)</f>
        <v>3</v>
      </c>
      <c r="U13" s="1"/>
      <c r="V13" s="15">
        <f t="shared" ref="V13" si="4">Q13*100+S13</f>
        <v>926</v>
      </c>
      <c r="W13" s="19"/>
      <c r="X13" s="17"/>
      <c r="Y13" s="20"/>
      <c r="Z13" s="21"/>
      <c r="AA13" s="21"/>
      <c r="AB13" s="21"/>
    </row>
    <row r="14" spans="1:28" ht="12.6" customHeight="1" x14ac:dyDescent="0.15">
      <c r="A14" s="24"/>
      <c r="B14" s="26"/>
      <c r="C14" s="18">
        <v>2</v>
      </c>
      <c r="D14" s="18">
        <v>2</v>
      </c>
      <c r="E14" s="18">
        <v>3</v>
      </c>
      <c r="F14" s="18">
        <v>1</v>
      </c>
      <c r="G14" s="18">
        <v>2</v>
      </c>
      <c r="H14" s="18"/>
      <c r="I14" s="18">
        <v>2</v>
      </c>
      <c r="J14" s="18">
        <v>1</v>
      </c>
      <c r="K14" s="18">
        <v>0</v>
      </c>
      <c r="L14" s="18">
        <v>3</v>
      </c>
      <c r="M14" s="18">
        <v>1</v>
      </c>
      <c r="N14" s="18">
        <v>3</v>
      </c>
      <c r="O14" s="18">
        <v>3</v>
      </c>
      <c r="P14" s="18">
        <v>3</v>
      </c>
      <c r="Q14" s="28"/>
      <c r="R14" s="28"/>
      <c r="S14" s="28"/>
      <c r="T14" s="28"/>
      <c r="U14" s="1"/>
      <c r="V14" s="15"/>
      <c r="W14" s="19"/>
      <c r="X14" s="17"/>
      <c r="Y14" s="20"/>
      <c r="Z14" s="21"/>
      <c r="AA14" s="21"/>
      <c r="AB14" s="21"/>
    </row>
    <row r="15" spans="1:28" ht="12.6" customHeight="1" x14ac:dyDescent="0.15">
      <c r="A15" s="23" t="s">
        <v>21</v>
      </c>
      <c r="B15" s="25" t="s">
        <v>51</v>
      </c>
      <c r="C15" s="14" t="s">
        <v>147</v>
      </c>
      <c r="D15" s="14" t="s">
        <v>148</v>
      </c>
      <c r="E15" s="14" t="s">
        <v>148</v>
      </c>
      <c r="F15" s="14" t="s">
        <v>148</v>
      </c>
      <c r="G15" s="14" t="s">
        <v>148</v>
      </c>
      <c r="H15" s="14" t="s">
        <v>148</v>
      </c>
      <c r="I15" s="14"/>
      <c r="J15" s="14" t="s">
        <v>148</v>
      </c>
      <c r="K15" s="14" t="s">
        <v>147</v>
      </c>
      <c r="L15" s="14" t="s">
        <v>147</v>
      </c>
      <c r="M15" s="14" t="s">
        <v>148</v>
      </c>
      <c r="N15" s="14" t="s">
        <v>147</v>
      </c>
      <c r="O15" s="14" t="s">
        <v>147</v>
      </c>
      <c r="P15" s="14" t="s">
        <v>147</v>
      </c>
      <c r="Q15" s="27">
        <f>COUNTIF(C15:P15,"○")</f>
        <v>6</v>
      </c>
      <c r="R15" s="27">
        <f>COUNTIF(C15:P15,"×")</f>
        <v>7</v>
      </c>
      <c r="S15" s="27">
        <f>SUM(C16:P16)</f>
        <v>19</v>
      </c>
      <c r="T15" s="27">
        <f>_xlfn.RANK.EQ(V15,$V$3:$V$30)</f>
        <v>8</v>
      </c>
      <c r="U15" s="1"/>
      <c r="V15" s="15">
        <f t="shared" ref="V15" si="5">Q15*100+S15</f>
        <v>619</v>
      </c>
      <c r="W15" s="19"/>
      <c r="X15" s="17"/>
      <c r="Y15" s="20"/>
      <c r="Z15" s="21"/>
      <c r="AA15" s="21"/>
      <c r="AB15" s="21"/>
    </row>
    <row r="16" spans="1:28" ht="12.6" customHeight="1" x14ac:dyDescent="0.15">
      <c r="A16" s="24"/>
      <c r="B16" s="26"/>
      <c r="C16" s="18">
        <v>2</v>
      </c>
      <c r="D16" s="18">
        <v>1</v>
      </c>
      <c r="E16" s="18">
        <v>1</v>
      </c>
      <c r="F16" s="18">
        <v>1</v>
      </c>
      <c r="G16" s="18">
        <v>1</v>
      </c>
      <c r="H16" s="18">
        <v>1</v>
      </c>
      <c r="I16" s="18"/>
      <c r="J16" s="18">
        <v>1</v>
      </c>
      <c r="K16" s="18">
        <v>2</v>
      </c>
      <c r="L16" s="18">
        <v>2</v>
      </c>
      <c r="M16" s="18">
        <v>1</v>
      </c>
      <c r="N16" s="18">
        <v>2</v>
      </c>
      <c r="O16" s="18">
        <v>2</v>
      </c>
      <c r="P16" s="18">
        <v>2</v>
      </c>
      <c r="Q16" s="28"/>
      <c r="R16" s="28"/>
      <c r="S16" s="28"/>
      <c r="T16" s="28"/>
      <c r="U16" s="1"/>
      <c r="V16" s="15"/>
      <c r="W16" s="19"/>
      <c r="X16" s="17"/>
      <c r="Y16" s="20"/>
      <c r="Z16" s="21"/>
      <c r="AA16" s="21"/>
      <c r="AB16" s="21"/>
    </row>
    <row r="17" spans="1:28" ht="12.6" customHeight="1" x14ac:dyDescent="0.15">
      <c r="A17" s="23" t="s">
        <v>22</v>
      </c>
      <c r="B17" s="25" t="s">
        <v>52</v>
      </c>
      <c r="C17" s="14" t="s">
        <v>148</v>
      </c>
      <c r="D17" s="14" t="s">
        <v>148</v>
      </c>
      <c r="E17" s="14" t="s">
        <v>147</v>
      </c>
      <c r="F17" s="14" t="s">
        <v>147</v>
      </c>
      <c r="G17" s="14" t="s">
        <v>147</v>
      </c>
      <c r="H17" s="14" t="s">
        <v>147</v>
      </c>
      <c r="I17" s="14" t="s">
        <v>147</v>
      </c>
      <c r="J17" s="14"/>
      <c r="K17" s="14" t="s">
        <v>147</v>
      </c>
      <c r="L17" s="14" t="s">
        <v>147</v>
      </c>
      <c r="M17" s="14" t="s">
        <v>147</v>
      </c>
      <c r="N17" s="14" t="s">
        <v>147</v>
      </c>
      <c r="O17" s="14" t="s">
        <v>147</v>
      </c>
      <c r="P17" s="14" t="s">
        <v>147</v>
      </c>
      <c r="Q17" s="27">
        <f>COUNTIF(C17:P17,"○")</f>
        <v>11</v>
      </c>
      <c r="R17" s="27">
        <f>COUNTIF(C17:P17,"×")</f>
        <v>2</v>
      </c>
      <c r="S17" s="27">
        <f>SUM(C18:P18)</f>
        <v>26</v>
      </c>
      <c r="T17" s="27">
        <f>_xlfn.RANK.EQ(V17,$V$3:$V$30)</f>
        <v>2</v>
      </c>
      <c r="U17" s="1"/>
      <c r="V17" s="15">
        <f t="shared" ref="V17" si="6">Q17*100+S17</f>
        <v>1126</v>
      </c>
      <c r="W17" s="19"/>
      <c r="X17" s="17"/>
      <c r="Y17" s="20"/>
      <c r="Z17" s="21"/>
      <c r="AA17" s="21"/>
      <c r="AB17" s="21"/>
    </row>
    <row r="18" spans="1:28" ht="12.6" customHeight="1" x14ac:dyDescent="0.15">
      <c r="A18" s="24"/>
      <c r="B18" s="26"/>
      <c r="C18" s="18">
        <v>1</v>
      </c>
      <c r="D18" s="18">
        <v>1</v>
      </c>
      <c r="E18" s="18">
        <v>2</v>
      </c>
      <c r="F18" s="18">
        <v>2</v>
      </c>
      <c r="G18" s="18">
        <v>2</v>
      </c>
      <c r="H18" s="18">
        <v>2</v>
      </c>
      <c r="I18" s="18">
        <v>2</v>
      </c>
      <c r="J18" s="18"/>
      <c r="K18" s="18">
        <v>3</v>
      </c>
      <c r="L18" s="18">
        <v>2</v>
      </c>
      <c r="M18" s="18">
        <v>2</v>
      </c>
      <c r="N18" s="18">
        <v>2</v>
      </c>
      <c r="O18" s="18">
        <v>2</v>
      </c>
      <c r="P18" s="18">
        <v>3</v>
      </c>
      <c r="Q18" s="28"/>
      <c r="R18" s="28"/>
      <c r="S18" s="28"/>
      <c r="T18" s="28"/>
      <c r="U18" s="1"/>
      <c r="V18" s="15"/>
    </row>
    <row r="19" spans="1:28" ht="12.6" customHeight="1" x14ac:dyDescent="0.15">
      <c r="A19" s="23" t="s">
        <v>23</v>
      </c>
      <c r="B19" s="25" t="s">
        <v>59</v>
      </c>
      <c r="C19" s="14" t="s">
        <v>148</v>
      </c>
      <c r="D19" s="14" t="s">
        <v>148</v>
      </c>
      <c r="E19" s="14" t="s">
        <v>148</v>
      </c>
      <c r="F19" s="14" t="s">
        <v>148</v>
      </c>
      <c r="G19" s="14" t="s">
        <v>148</v>
      </c>
      <c r="H19" s="14" t="s">
        <v>147</v>
      </c>
      <c r="I19" s="14" t="s">
        <v>148</v>
      </c>
      <c r="J19" s="14" t="s">
        <v>148</v>
      </c>
      <c r="K19" s="14"/>
      <c r="L19" s="14" t="s">
        <v>148</v>
      </c>
      <c r="M19" s="14" t="s">
        <v>148</v>
      </c>
      <c r="N19" s="14" t="s">
        <v>148</v>
      </c>
      <c r="O19" s="14" t="s">
        <v>148</v>
      </c>
      <c r="P19" s="14" t="s">
        <v>148</v>
      </c>
      <c r="Q19" s="27">
        <f>COUNTIF(C19:P19,"○")</f>
        <v>1</v>
      </c>
      <c r="R19" s="27">
        <f>COUNTIF(C19:P19,"×")</f>
        <v>12</v>
      </c>
      <c r="S19" s="27">
        <f>SUM(C20:P20)</f>
        <v>7</v>
      </c>
      <c r="T19" s="27">
        <f>_xlfn.RANK.EQ(V19,$V$3:$V$30)</f>
        <v>14</v>
      </c>
      <c r="U19" s="1"/>
      <c r="V19" s="15">
        <f t="shared" ref="V19" si="7">Q19*100+S19</f>
        <v>107</v>
      </c>
    </row>
    <row r="20" spans="1:28" ht="12.6" customHeight="1" x14ac:dyDescent="0.15">
      <c r="A20" s="24"/>
      <c r="B20" s="26"/>
      <c r="C20" s="18">
        <v>1</v>
      </c>
      <c r="D20" s="18">
        <v>0</v>
      </c>
      <c r="E20" s="18">
        <v>0</v>
      </c>
      <c r="F20" s="18">
        <v>0</v>
      </c>
      <c r="G20" s="18">
        <v>0</v>
      </c>
      <c r="H20" s="18">
        <v>3</v>
      </c>
      <c r="I20" s="18">
        <v>1</v>
      </c>
      <c r="J20" s="18">
        <v>0</v>
      </c>
      <c r="K20" s="18"/>
      <c r="L20" s="18">
        <v>1</v>
      </c>
      <c r="M20" s="18">
        <v>0</v>
      </c>
      <c r="N20" s="18">
        <v>0</v>
      </c>
      <c r="O20" s="18">
        <v>0</v>
      </c>
      <c r="P20" s="18">
        <v>1</v>
      </c>
      <c r="Q20" s="28"/>
      <c r="R20" s="28"/>
      <c r="S20" s="28"/>
      <c r="T20" s="28"/>
      <c r="U20" s="1"/>
      <c r="V20" s="15"/>
    </row>
    <row r="21" spans="1:28" ht="12.6" customHeight="1" x14ac:dyDescent="0.15">
      <c r="A21" s="23" t="s">
        <v>24</v>
      </c>
      <c r="B21" s="25" t="s">
        <v>54</v>
      </c>
      <c r="C21" s="14" t="s">
        <v>147</v>
      </c>
      <c r="D21" s="14" t="s">
        <v>148</v>
      </c>
      <c r="E21" s="14" t="s">
        <v>147</v>
      </c>
      <c r="F21" s="14" t="s">
        <v>148</v>
      </c>
      <c r="G21" s="14" t="s">
        <v>148</v>
      </c>
      <c r="H21" s="14" t="s">
        <v>148</v>
      </c>
      <c r="I21" s="14" t="s">
        <v>148</v>
      </c>
      <c r="J21" s="14" t="s">
        <v>148</v>
      </c>
      <c r="K21" s="14" t="s">
        <v>147</v>
      </c>
      <c r="L21" s="14"/>
      <c r="M21" s="14" t="s">
        <v>148</v>
      </c>
      <c r="N21" s="14" t="s">
        <v>148</v>
      </c>
      <c r="O21" s="14" t="s">
        <v>147</v>
      </c>
      <c r="P21" s="14" t="s">
        <v>147</v>
      </c>
      <c r="Q21" s="27">
        <f>COUNTIF(C21:P21,"○")</f>
        <v>5</v>
      </c>
      <c r="R21" s="27">
        <f>COUNTIF(C21:P21,"×")</f>
        <v>8</v>
      </c>
      <c r="S21" s="27">
        <f>SUM(C22:P22)</f>
        <v>14</v>
      </c>
      <c r="T21" s="27">
        <f>_xlfn.RANK.EQ(V21,$V$3:$V$30)</f>
        <v>10</v>
      </c>
      <c r="U21" s="1"/>
      <c r="V21" s="15">
        <f t="shared" ref="V21" si="8">Q21*100+S21</f>
        <v>514</v>
      </c>
    </row>
    <row r="22" spans="1:28" ht="12.6" customHeight="1" x14ac:dyDescent="0.15">
      <c r="A22" s="24"/>
      <c r="B22" s="26"/>
      <c r="C22" s="18">
        <v>3</v>
      </c>
      <c r="D22" s="18">
        <v>0</v>
      </c>
      <c r="E22" s="18">
        <v>2</v>
      </c>
      <c r="F22" s="18">
        <v>1</v>
      </c>
      <c r="G22" s="18">
        <v>0</v>
      </c>
      <c r="H22" s="18">
        <v>0</v>
      </c>
      <c r="I22" s="18">
        <v>1</v>
      </c>
      <c r="J22" s="18">
        <v>1</v>
      </c>
      <c r="K22" s="18">
        <v>2</v>
      </c>
      <c r="L22" s="18"/>
      <c r="M22" s="18">
        <v>0</v>
      </c>
      <c r="N22" s="18">
        <v>0</v>
      </c>
      <c r="O22" s="18">
        <v>2</v>
      </c>
      <c r="P22" s="18">
        <v>2</v>
      </c>
      <c r="Q22" s="28"/>
      <c r="R22" s="28"/>
      <c r="S22" s="28"/>
      <c r="T22" s="28"/>
      <c r="U22" s="1"/>
      <c r="V22" s="15"/>
    </row>
    <row r="23" spans="1:28" ht="12.6" customHeight="1" x14ac:dyDescent="0.15">
      <c r="A23" s="23" t="s">
        <v>157</v>
      </c>
      <c r="B23" s="25" t="s">
        <v>55</v>
      </c>
      <c r="C23" s="14" t="s">
        <v>148</v>
      </c>
      <c r="D23" s="14" t="s">
        <v>148</v>
      </c>
      <c r="E23" s="14" t="s">
        <v>147</v>
      </c>
      <c r="F23" s="14" t="s">
        <v>147</v>
      </c>
      <c r="G23" s="14" t="s">
        <v>147</v>
      </c>
      <c r="H23" s="14" t="s">
        <v>147</v>
      </c>
      <c r="I23" s="14" t="s">
        <v>147</v>
      </c>
      <c r="J23" s="14" t="s">
        <v>148</v>
      </c>
      <c r="K23" s="14" t="s">
        <v>147</v>
      </c>
      <c r="L23" s="14" t="s">
        <v>147</v>
      </c>
      <c r="M23" s="14"/>
      <c r="N23" s="14" t="s">
        <v>148</v>
      </c>
      <c r="O23" s="14" t="s">
        <v>147</v>
      </c>
      <c r="P23" s="14" t="s">
        <v>147</v>
      </c>
      <c r="Q23" s="27">
        <f>COUNTIF(C23:P23,"○")</f>
        <v>9</v>
      </c>
      <c r="R23" s="27">
        <f>COUNTIF(C23:P23,"×")</f>
        <v>4</v>
      </c>
      <c r="S23" s="27">
        <f>SUM(C24:P24)</f>
        <v>24</v>
      </c>
      <c r="T23" s="27">
        <v>5</v>
      </c>
      <c r="U23" s="1"/>
      <c r="V23" s="15">
        <f t="shared" ref="V23" si="9">Q23*100+S23</f>
        <v>924</v>
      </c>
    </row>
    <row r="24" spans="1:28" ht="12.6" customHeight="1" x14ac:dyDescent="0.15">
      <c r="A24" s="24"/>
      <c r="B24" s="26"/>
      <c r="C24" s="18">
        <v>1</v>
      </c>
      <c r="D24" s="18">
        <v>1</v>
      </c>
      <c r="E24" s="18">
        <v>2</v>
      </c>
      <c r="F24" s="18">
        <v>2</v>
      </c>
      <c r="G24" s="18">
        <v>2</v>
      </c>
      <c r="H24" s="18">
        <v>2</v>
      </c>
      <c r="I24" s="18">
        <v>2</v>
      </c>
      <c r="J24" s="18">
        <v>1</v>
      </c>
      <c r="K24" s="18">
        <v>3</v>
      </c>
      <c r="L24" s="18">
        <v>3</v>
      </c>
      <c r="M24" s="18"/>
      <c r="N24" s="18">
        <v>1</v>
      </c>
      <c r="O24" s="18">
        <v>2</v>
      </c>
      <c r="P24" s="18">
        <v>2</v>
      </c>
      <c r="Q24" s="28"/>
      <c r="R24" s="28"/>
      <c r="S24" s="28"/>
      <c r="T24" s="28"/>
      <c r="U24" s="1"/>
      <c r="V24" s="15"/>
    </row>
    <row r="25" spans="1:28" ht="12.6" customHeight="1" x14ac:dyDescent="0.15">
      <c r="A25" s="23" t="s">
        <v>25</v>
      </c>
      <c r="B25" s="25" t="s">
        <v>56</v>
      </c>
      <c r="C25" s="14" t="s">
        <v>147</v>
      </c>
      <c r="D25" s="14" t="s">
        <v>148</v>
      </c>
      <c r="E25" s="14" t="s">
        <v>147</v>
      </c>
      <c r="F25" s="14" t="s">
        <v>147</v>
      </c>
      <c r="G25" s="14" t="s">
        <v>147</v>
      </c>
      <c r="H25" s="14" t="s">
        <v>148</v>
      </c>
      <c r="I25" s="14" t="s">
        <v>148</v>
      </c>
      <c r="J25" s="14" t="s">
        <v>148</v>
      </c>
      <c r="K25" s="14" t="s">
        <v>147</v>
      </c>
      <c r="L25" s="14" t="s">
        <v>147</v>
      </c>
      <c r="M25" s="14" t="s">
        <v>147</v>
      </c>
      <c r="N25" s="14"/>
      <c r="O25" s="14" t="s">
        <v>147</v>
      </c>
      <c r="P25" s="14" t="s">
        <v>147</v>
      </c>
      <c r="Q25" s="27">
        <f>COUNTIF(C25:P25,"○")</f>
        <v>9</v>
      </c>
      <c r="R25" s="27">
        <f>COUNTIF(C25:P25,"×")</f>
        <v>4</v>
      </c>
      <c r="S25" s="27">
        <f>SUM(C26:P26)</f>
        <v>24</v>
      </c>
      <c r="T25" s="27">
        <f>_xlfn.RANK.EQ(V25,$V$3:$V$30)</f>
        <v>4</v>
      </c>
      <c r="U25" s="1"/>
      <c r="V25" s="15">
        <f t="shared" ref="V25" si="10">Q25*100+S25</f>
        <v>924</v>
      </c>
    </row>
    <row r="26" spans="1:28" ht="12.6" customHeight="1" x14ac:dyDescent="0.15">
      <c r="A26" s="24"/>
      <c r="B26" s="26"/>
      <c r="C26" s="18">
        <v>2</v>
      </c>
      <c r="D26" s="18">
        <v>1</v>
      </c>
      <c r="E26" s="18">
        <v>2</v>
      </c>
      <c r="F26" s="18">
        <v>2</v>
      </c>
      <c r="G26" s="18">
        <v>2</v>
      </c>
      <c r="H26" s="18">
        <v>0</v>
      </c>
      <c r="I26" s="18">
        <v>1</v>
      </c>
      <c r="J26" s="18">
        <v>1</v>
      </c>
      <c r="K26" s="18">
        <v>3</v>
      </c>
      <c r="L26" s="18">
        <v>3</v>
      </c>
      <c r="M26" s="18">
        <v>2</v>
      </c>
      <c r="N26" s="18"/>
      <c r="O26" s="18">
        <v>2</v>
      </c>
      <c r="P26" s="18">
        <v>3</v>
      </c>
      <c r="Q26" s="28"/>
      <c r="R26" s="28"/>
      <c r="S26" s="28"/>
      <c r="T26" s="28"/>
      <c r="U26" s="1"/>
      <c r="V26" s="15"/>
    </row>
    <row r="27" spans="1:28" ht="12.6" customHeight="1" x14ac:dyDescent="0.15">
      <c r="A27" s="23" t="s">
        <v>158</v>
      </c>
      <c r="B27" s="25" t="s">
        <v>57</v>
      </c>
      <c r="C27" s="14" t="s">
        <v>148</v>
      </c>
      <c r="D27" s="14" t="s">
        <v>148</v>
      </c>
      <c r="E27" s="14" t="s">
        <v>147</v>
      </c>
      <c r="F27" s="14" t="s">
        <v>148</v>
      </c>
      <c r="G27" s="14" t="s">
        <v>148</v>
      </c>
      <c r="H27" s="14" t="s">
        <v>148</v>
      </c>
      <c r="I27" s="14" t="s">
        <v>148</v>
      </c>
      <c r="J27" s="14" t="s">
        <v>148</v>
      </c>
      <c r="K27" s="14" t="s">
        <v>147</v>
      </c>
      <c r="L27" s="14" t="s">
        <v>148</v>
      </c>
      <c r="M27" s="14" t="s">
        <v>148</v>
      </c>
      <c r="N27" s="14" t="s">
        <v>148</v>
      </c>
      <c r="O27" s="14"/>
      <c r="P27" s="14" t="s">
        <v>147</v>
      </c>
      <c r="Q27" s="27">
        <f>COUNTIF(C27:P27,"○")</f>
        <v>3</v>
      </c>
      <c r="R27" s="27">
        <f>COUNTIF(C27:P27,"×")</f>
        <v>10</v>
      </c>
      <c r="S27" s="27">
        <f>SUM(C28:P28)</f>
        <v>17</v>
      </c>
      <c r="T27" s="27">
        <f>_xlfn.RANK.EQ(V27,$V$3:$V$30)</f>
        <v>11</v>
      </c>
      <c r="U27" s="1"/>
      <c r="V27" s="15">
        <f t="shared" ref="V27" si="11">Q27*100+S27</f>
        <v>317</v>
      </c>
    </row>
    <row r="28" spans="1:28" ht="12.6" customHeight="1" x14ac:dyDescent="0.15">
      <c r="A28" s="24"/>
      <c r="B28" s="26"/>
      <c r="C28" s="18">
        <v>1</v>
      </c>
      <c r="D28" s="18">
        <v>1</v>
      </c>
      <c r="E28" s="18">
        <v>3</v>
      </c>
      <c r="F28" s="18">
        <v>1</v>
      </c>
      <c r="G28" s="18">
        <v>1</v>
      </c>
      <c r="H28" s="18">
        <v>0</v>
      </c>
      <c r="I28" s="18">
        <v>1</v>
      </c>
      <c r="J28" s="18">
        <v>1</v>
      </c>
      <c r="K28" s="18">
        <v>3</v>
      </c>
      <c r="L28" s="18">
        <v>1</v>
      </c>
      <c r="M28" s="18">
        <v>1</v>
      </c>
      <c r="N28" s="18">
        <v>1</v>
      </c>
      <c r="O28" s="18"/>
      <c r="P28" s="18">
        <v>2</v>
      </c>
      <c r="Q28" s="28"/>
      <c r="R28" s="28"/>
      <c r="S28" s="28"/>
      <c r="T28" s="28"/>
      <c r="U28" s="1"/>
      <c r="V28" s="15"/>
    </row>
    <row r="29" spans="1:28" ht="12.6" customHeight="1" x14ac:dyDescent="0.15">
      <c r="A29" s="23" t="s">
        <v>159</v>
      </c>
      <c r="B29" s="25" t="s">
        <v>58</v>
      </c>
      <c r="C29" s="14" t="s">
        <v>147</v>
      </c>
      <c r="D29" s="14" t="s">
        <v>148</v>
      </c>
      <c r="E29" s="14" t="s">
        <v>148</v>
      </c>
      <c r="F29" s="14" t="s">
        <v>148</v>
      </c>
      <c r="G29" s="14" t="s">
        <v>148</v>
      </c>
      <c r="H29" s="14" t="s">
        <v>148</v>
      </c>
      <c r="I29" s="14" t="s">
        <v>148</v>
      </c>
      <c r="J29" s="14" t="s">
        <v>148</v>
      </c>
      <c r="K29" s="14" t="s">
        <v>147</v>
      </c>
      <c r="L29" s="14" t="s">
        <v>148</v>
      </c>
      <c r="M29" s="14" t="s">
        <v>148</v>
      </c>
      <c r="N29" s="14" t="s">
        <v>148</v>
      </c>
      <c r="O29" s="14" t="s">
        <v>148</v>
      </c>
      <c r="P29" s="14"/>
      <c r="Q29" s="27">
        <f>COUNTIF(C29:P29,"○")</f>
        <v>2</v>
      </c>
      <c r="R29" s="27">
        <f>COUNTIF(C29:P29,"×")</f>
        <v>11</v>
      </c>
      <c r="S29" s="27">
        <f>SUM(C30:P30)</f>
        <v>8</v>
      </c>
      <c r="T29" s="27">
        <f>_xlfn.RANK.EQ(V29,$V$3:$V$30)</f>
        <v>13</v>
      </c>
      <c r="U29" s="1"/>
      <c r="V29" s="15">
        <f t="shared" ref="V29" si="12">Q29*100+S29</f>
        <v>208</v>
      </c>
    </row>
    <row r="30" spans="1:28" ht="12.6" customHeight="1" x14ac:dyDescent="0.15">
      <c r="A30" s="24"/>
      <c r="B30" s="26"/>
      <c r="C30" s="18">
        <v>2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1</v>
      </c>
      <c r="J30" s="18">
        <v>0</v>
      </c>
      <c r="K30" s="18">
        <v>2</v>
      </c>
      <c r="L30" s="18">
        <v>1</v>
      </c>
      <c r="M30" s="18">
        <v>1</v>
      </c>
      <c r="N30" s="18">
        <v>0</v>
      </c>
      <c r="O30" s="18">
        <v>1</v>
      </c>
      <c r="P30" s="18"/>
      <c r="Q30" s="28"/>
      <c r="R30" s="28"/>
      <c r="S30" s="28"/>
      <c r="T30" s="28"/>
      <c r="U30" s="1"/>
      <c r="V30" s="15"/>
    </row>
    <row r="31" spans="1:28" ht="20.100000000000001" customHeight="1" x14ac:dyDescent="0.15">
      <c r="C31" s="5" t="s">
        <v>220</v>
      </c>
    </row>
    <row r="32" spans="1:28" ht="12.6" customHeight="1" x14ac:dyDescent="0.15"/>
  </sheetData>
  <mergeCells count="89">
    <mergeCell ref="A29:A30"/>
    <mergeCell ref="B29:B30"/>
    <mergeCell ref="R29:R30"/>
    <mergeCell ref="S29:S30"/>
    <mergeCell ref="T29:T30"/>
    <mergeCell ref="Q29:Q30"/>
    <mergeCell ref="A27:A28"/>
    <mergeCell ref="B27:B28"/>
    <mergeCell ref="R27:R28"/>
    <mergeCell ref="S27:S28"/>
    <mergeCell ref="T27:T28"/>
    <mergeCell ref="Q27:Q28"/>
    <mergeCell ref="A25:A26"/>
    <mergeCell ref="B25:B26"/>
    <mergeCell ref="R25:R26"/>
    <mergeCell ref="S25:S26"/>
    <mergeCell ref="T25:T26"/>
    <mergeCell ref="Q25:Q26"/>
    <mergeCell ref="A23:A24"/>
    <mergeCell ref="B23:B24"/>
    <mergeCell ref="R23:R24"/>
    <mergeCell ref="S23:S24"/>
    <mergeCell ref="T23:T24"/>
    <mergeCell ref="Q23:Q24"/>
    <mergeCell ref="A21:A22"/>
    <mergeCell ref="B21:B22"/>
    <mergeCell ref="R21:R22"/>
    <mergeCell ref="S21:S22"/>
    <mergeCell ref="T21:T22"/>
    <mergeCell ref="Q21:Q22"/>
    <mergeCell ref="A19:A20"/>
    <mergeCell ref="B19:B20"/>
    <mergeCell ref="R19:R20"/>
    <mergeCell ref="S19:S20"/>
    <mergeCell ref="T19:T20"/>
    <mergeCell ref="Q19:Q20"/>
    <mergeCell ref="A17:A18"/>
    <mergeCell ref="B17:B18"/>
    <mergeCell ref="R17:R18"/>
    <mergeCell ref="S17:S18"/>
    <mergeCell ref="T17:T18"/>
    <mergeCell ref="Q17:Q18"/>
    <mergeCell ref="A15:A16"/>
    <mergeCell ref="B15:B16"/>
    <mergeCell ref="R15:R16"/>
    <mergeCell ref="S15:S16"/>
    <mergeCell ref="T15:T16"/>
    <mergeCell ref="Q15:Q16"/>
    <mergeCell ref="A13:A14"/>
    <mergeCell ref="B13:B14"/>
    <mergeCell ref="R13:R14"/>
    <mergeCell ref="S13:S14"/>
    <mergeCell ref="T13:T14"/>
    <mergeCell ref="Q13:Q14"/>
    <mergeCell ref="S9:S10"/>
    <mergeCell ref="T9:T10"/>
    <mergeCell ref="A11:A12"/>
    <mergeCell ref="B11:B12"/>
    <mergeCell ref="R11:R12"/>
    <mergeCell ref="S11:S12"/>
    <mergeCell ref="T11:T12"/>
    <mergeCell ref="Q11:Q12"/>
    <mergeCell ref="A3:A4"/>
    <mergeCell ref="B3:B4"/>
    <mergeCell ref="R3:R4"/>
    <mergeCell ref="A9:A10"/>
    <mergeCell ref="B9:B10"/>
    <mergeCell ref="R9:R10"/>
    <mergeCell ref="A5:A6"/>
    <mergeCell ref="B5:B6"/>
    <mergeCell ref="R5:R6"/>
    <mergeCell ref="Q9:Q10"/>
    <mergeCell ref="A7:A8"/>
    <mergeCell ref="B7:B8"/>
    <mergeCell ref="R7:R8"/>
    <mergeCell ref="S7:S8"/>
    <mergeCell ref="T7:T8"/>
    <mergeCell ref="Q1:Q2"/>
    <mergeCell ref="W2:Y2"/>
    <mergeCell ref="Q3:Q4"/>
    <mergeCell ref="Q5:Q6"/>
    <mergeCell ref="Q7:Q8"/>
    <mergeCell ref="S3:S4"/>
    <mergeCell ref="T3:T4"/>
    <mergeCell ref="R1:R2"/>
    <mergeCell ref="S1:S2"/>
    <mergeCell ref="T1:T2"/>
    <mergeCell ref="S5:S6"/>
    <mergeCell ref="T5:T6"/>
  </mergeCells>
  <phoneticPr fontId="1"/>
  <dataValidations count="2">
    <dataValidation type="list" allowBlank="1" showInputMessage="1" showErrorMessage="1" sqref="D3:P3 C7:P7 C9:P9 C11:P11 C13:P13 C15:P15 C17:P17 C19:P19 C21:P21 C23:P23 C25:P25 C27:P27 C29:P29 C5:P5">
      <formula1>"○,×"</formula1>
    </dataValidation>
    <dataValidation type="list" allowBlank="1" showInputMessage="1" showErrorMessage="1" sqref="C4:P4 C10:P10 C12:P12 C14:P14 C16:P16 C18:P18 C20:P20 C22:P22 C24:P24 C28:P28 C30:P30 C6:P6 C8:P8 C26:P26">
      <formula1>"0,1,2,3"</formula1>
    </dataValidation>
  </dataValidation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workbookViewId="0">
      <pane xSplit="2" ySplit="2" topLeftCell="C27" activePane="bottomRight" state="frozen"/>
      <selection pane="topRight" activeCell="C1" sqref="C1"/>
      <selection pane="bottomLeft" activeCell="A3" sqref="A3"/>
      <selection pane="bottomRight" activeCell="U25" sqref="U25:U26"/>
    </sheetView>
  </sheetViews>
  <sheetFormatPr defaultRowHeight="13.5" x14ac:dyDescent="0.15"/>
  <cols>
    <col min="1" max="1" width="3.25" style="5" customWidth="1"/>
    <col min="2" max="2" width="12.625" style="5" customWidth="1"/>
    <col min="3" max="17" width="6.125" style="5" customWidth="1"/>
    <col min="18" max="21" width="5.875" style="5" customWidth="1"/>
    <col min="22" max="22" width="3.125" style="5" customWidth="1"/>
    <col min="23" max="23" width="9" style="5"/>
    <col min="24" max="24" width="7.5" style="5" customWidth="1"/>
    <col min="25" max="25" width="5.875" style="5" customWidth="1"/>
    <col min="26" max="26" width="22.625" style="5" customWidth="1"/>
    <col min="27" max="16384" width="9" style="5"/>
  </cols>
  <sheetData>
    <row r="1" spans="1:29" x14ac:dyDescent="0.15">
      <c r="A1" s="2"/>
      <c r="B1" s="3" t="s">
        <v>0</v>
      </c>
      <c r="C1" s="4" t="s">
        <v>5</v>
      </c>
      <c r="D1" s="4" t="s">
        <v>6</v>
      </c>
      <c r="E1" s="4" t="s">
        <v>7</v>
      </c>
      <c r="F1" s="4" t="s">
        <v>8</v>
      </c>
      <c r="G1" s="4" t="s">
        <v>9</v>
      </c>
      <c r="H1" s="4" t="s">
        <v>10</v>
      </c>
      <c r="I1" s="4" t="s">
        <v>11</v>
      </c>
      <c r="J1" s="4" t="s">
        <v>12</v>
      </c>
      <c r="K1" s="4" t="s">
        <v>13</v>
      </c>
      <c r="L1" s="4" t="s">
        <v>14</v>
      </c>
      <c r="M1" s="4" t="s">
        <v>15</v>
      </c>
      <c r="N1" s="4" t="s">
        <v>16</v>
      </c>
      <c r="O1" s="4" t="s">
        <v>17</v>
      </c>
      <c r="P1" s="4" t="s">
        <v>18</v>
      </c>
      <c r="Q1" s="4" t="s">
        <v>19</v>
      </c>
      <c r="R1" s="30" t="s">
        <v>1</v>
      </c>
      <c r="S1" s="30" t="s">
        <v>2</v>
      </c>
      <c r="T1" s="30" t="s">
        <v>3</v>
      </c>
      <c r="U1" s="30" t="s">
        <v>4</v>
      </c>
      <c r="V1" s="1"/>
      <c r="W1" s="1"/>
    </row>
    <row r="2" spans="1:29" ht="134.25" x14ac:dyDescent="0.15">
      <c r="A2" s="6" t="s">
        <v>0</v>
      </c>
      <c r="B2" s="7" t="s">
        <v>26</v>
      </c>
      <c r="C2" s="8" t="s">
        <v>176</v>
      </c>
      <c r="D2" s="8" t="s">
        <v>60</v>
      </c>
      <c r="E2" s="9" t="s">
        <v>61</v>
      </c>
      <c r="F2" s="10" t="s">
        <v>62</v>
      </c>
      <c r="G2" s="11" t="s">
        <v>63</v>
      </c>
      <c r="H2" s="10" t="s">
        <v>64</v>
      </c>
      <c r="I2" s="10" t="s">
        <v>65</v>
      </c>
      <c r="J2" s="10" t="s">
        <v>66</v>
      </c>
      <c r="K2" s="12" t="s">
        <v>48</v>
      </c>
      <c r="L2" s="10" t="s">
        <v>68</v>
      </c>
      <c r="M2" s="10" t="s">
        <v>69</v>
      </c>
      <c r="N2" s="10" t="s">
        <v>215</v>
      </c>
      <c r="O2" s="10" t="s">
        <v>70</v>
      </c>
      <c r="P2" s="10" t="s">
        <v>71</v>
      </c>
      <c r="Q2" s="10" t="s">
        <v>72</v>
      </c>
      <c r="R2" s="30"/>
      <c r="S2" s="30"/>
      <c r="T2" s="30"/>
      <c r="U2" s="30"/>
      <c r="V2" s="1"/>
      <c r="W2" s="1"/>
      <c r="X2" s="29"/>
      <c r="Y2" s="29"/>
      <c r="Z2" s="29"/>
    </row>
    <row r="3" spans="1:29" ht="12.6" customHeight="1" x14ac:dyDescent="0.15">
      <c r="A3" s="23" t="s">
        <v>151</v>
      </c>
      <c r="B3" s="25" t="s">
        <v>177</v>
      </c>
      <c r="C3" s="13"/>
      <c r="D3" s="14" t="s">
        <v>148</v>
      </c>
      <c r="E3" s="14" t="s">
        <v>148</v>
      </c>
      <c r="F3" s="14" t="s">
        <v>147</v>
      </c>
      <c r="G3" s="14" t="s">
        <v>148</v>
      </c>
      <c r="H3" s="14" t="s">
        <v>147</v>
      </c>
      <c r="I3" s="14" t="s">
        <v>147</v>
      </c>
      <c r="J3" s="14" t="s">
        <v>147</v>
      </c>
      <c r="K3" s="14" t="s">
        <v>147</v>
      </c>
      <c r="L3" s="14" t="s">
        <v>147</v>
      </c>
      <c r="M3" s="14" t="s">
        <v>147</v>
      </c>
      <c r="N3" s="14" t="s">
        <v>148</v>
      </c>
      <c r="O3" s="14" t="s">
        <v>147</v>
      </c>
      <c r="P3" s="14" t="s">
        <v>147</v>
      </c>
      <c r="Q3" s="14" t="s">
        <v>148</v>
      </c>
      <c r="R3" s="27">
        <f>COUNTIF(C3:Q3,"○")</f>
        <v>9</v>
      </c>
      <c r="S3" s="27">
        <f>COUNTIF(C3:Q3,"×")</f>
        <v>5</v>
      </c>
      <c r="T3" s="27">
        <f>SUM(C4:Q4)</f>
        <v>23</v>
      </c>
      <c r="U3" s="27">
        <f>_xlfn.RANK.EQ(W3,$W$3:$W$32)</f>
        <v>4</v>
      </c>
      <c r="V3" s="1"/>
      <c r="W3" s="15">
        <f>R3*100+T3</f>
        <v>923</v>
      </c>
      <c r="X3" s="16"/>
      <c r="Y3" s="17"/>
      <c r="Z3" s="17"/>
      <c r="AA3" s="17"/>
      <c r="AB3" s="17"/>
      <c r="AC3" s="17"/>
    </row>
    <row r="4" spans="1:29" ht="12.6" customHeight="1" x14ac:dyDescent="0.15">
      <c r="A4" s="24"/>
      <c r="B4" s="26"/>
      <c r="C4" s="18"/>
      <c r="D4" s="18">
        <v>1</v>
      </c>
      <c r="E4" s="18">
        <v>1</v>
      </c>
      <c r="F4" s="18">
        <v>2</v>
      </c>
      <c r="G4" s="18">
        <v>0</v>
      </c>
      <c r="H4" s="18">
        <v>2</v>
      </c>
      <c r="I4" s="18">
        <v>2</v>
      </c>
      <c r="J4" s="18">
        <v>2</v>
      </c>
      <c r="K4" s="18">
        <v>2</v>
      </c>
      <c r="L4" s="18">
        <v>3</v>
      </c>
      <c r="M4" s="18">
        <v>2</v>
      </c>
      <c r="N4" s="18">
        <v>1</v>
      </c>
      <c r="O4" s="18">
        <v>2</v>
      </c>
      <c r="P4" s="18">
        <v>2</v>
      </c>
      <c r="Q4" s="18">
        <v>1</v>
      </c>
      <c r="R4" s="28"/>
      <c r="S4" s="28"/>
      <c r="T4" s="28"/>
      <c r="U4" s="28"/>
      <c r="V4" s="1"/>
      <c r="W4" s="1"/>
      <c r="X4" s="19"/>
      <c r="Y4" s="17"/>
      <c r="Z4" s="20"/>
      <c r="AA4" s="21"/>
      <c r="AB4" s="21"/>
      <c r="AC4" s="21"/>
    </row>
    <row r="5" spans="1:29" ht="12.6" customHeight="1" x14ac:dyDescent="0.15">
      <c r="A5" s="23" t="s">
        <v>152</v>
      </c>
      <c r="B5" s="25" t="s">
        <v>60</v>
      </c>
      <c r="C5" s="14" t="s">
        <v>147</v>
      </c>
      <c r="D5" s="14"/>
      <c r="E5" s="14" t="s">
        <v>147</v>
      </c>
      <c r="F5" s="14" t="s">
        <v>147</v>
      </c>
      <c r="G5" s="14" t="s">
        <v>147</v>
      </c>
      <c r="H5" s="14" t="s">
        <v>147</v>
      </c>
      <c r="I5" s="14" t="s">
        <v>148</v>
      </c>
      <c r="J5" s="14" t="s">
        <v>147</v>
      </c>
      <c r="K5" s="14" t="s">
        <v>147</v>
      </c>
      <c r="L5" s="14" t="s">
        <v>148</v>
      </c>
      <c r="M5" s="14" t="s">
        <v>148</v>
      </c>
      <c r="N5" s="14" t="s">
        <v>147</v>
      </c>
      <c r="O5" s="14" t="s">
        <v>148</v>
      </c>
      <c r="P5" s="14" t="s">
        <v>148</v>
      </c>
      <c r="Q5" s="14" t="s">
        <v>147</v>
      </c>
      <c r="R5" s="27">
        <f t="shared" ref="R5" si="0">COUNTIF(C5:Q5,"○")</f>
        <v>9</v>
      </c>
      <c r="S5" s="27">
        <f t="shared" ref="S5" si="1">COUNTIF(C5:Q5,"×")</f>
        <v>5</v>
      </c>
      <c r="T5" s="27">
        <f t="shared" ref="T5" si="2">SUM(C6:Q6)</f>
        <v>22</v>
      </c>
      <c r="U5" s="27">
        <f t="shared" ref="U5" si="3">_xlfn.RANK.EQ(W5,$W$3:$W$32)</f>
        <v>5</v>
      </c>
      <c r="V5" s="1"/>
      <c r="W5" s="15">
        <f t="shared" ref="W5" si="4">R5*100+T5</f>
        <v>922</v>
      </c>
      <c r="X5" s="19"/>
      <c r="Y5" s="17"/>
      <c r="Z5" s="20"/>
      <c r="AA5" s="21"/>
      <c r="AB5" s="21"/>
      <c r="AC5" s="21"/>
    </row>
    <row r="6" spans="1:29" ht="12.6" customHeight="1" x14ac:dyDescent="0.15">
      <c r="A6" s="24"/>
      <c r="B6" s="26"/>
      <c r="C6" s="18">
        <v>2</v>
      </c>
      <c r="D6" s="18"/>
      <c r="E6" s="18">
        <v>2</v>
      </c>
      <c r="F6" s="18">
        <v>2</v>
      </c>
      <c r="G6" s="18">
        <v>2</v>
      </c>
      <c r="H6" s="18">
        <v>2</v>
      </c>
      <c r="I6" s="18">
        <v>1</v>
      </c>
      <c r="J6" s="18">
        <v>2</v>
      </c>
      <c r="K6" s="18">
        <v>2</v>
      </c>
      <c r="L6" s="18">
        <v>1</v>
      </c>
      <c r="M6" s="18">
        <v>1</v>
      </c>
      <c r="N6" s="18">
        <v>2</v>
      </c>
      <c r="O6" s="18">
        <v>1</v>
      </c>
      <c r="P6" s="18">
        <v>0</v>
      </c>
      <c r="Q6" s="18">
        <v>2</v>
      </c>
      <c r="R6" s="28"/>
      <c r="S6" s="28"/>
      <c r="T6" s="28"/>
      <c r="U6" s="28"/>
      <c r="V6" s="1"/>
      <c r="W6" s="15"/>
      <c r="X6" s="19"/>
      <c r="Y6" s="17"/>
      <c r="Z6" s="20"/>
      <c r="AA6" s="21"/>
      <c r="AB6" s="21"/>
      <c r="AC6" s="21"/>
    </row>
    <row r="7" spans="1:29" ht="12.6" customHeight="1" x14ac:dyDescent="0.15">
      <c r="A7" s="23" t="s">
        <v>153</v>
      </c>
      <c r="B7" s="25" t="s">
        <v>61</v>
      </c>
      <c r="C7" s="14" t="s">
        <v>147</v>
      </c>
      <c r="D7" s="14" t="s">
        <v>148</v>
      </c>
      <c r="E7" s="14"/>
      <c r="F7" s="14" t="s">
        <v>148</v>
      </c>
      <c r="G7" s="14" t="s">
        <v>147</v>
      </c>
      <c r="H7" s="14" t="s">
        <v>148</v>
      </c>
      <c r="I7" s="14" t="s">
        <v>148</v>
      </c>
      <c r="J7" s="14" t="s">
        <v>148</v>
      </c>
      <c r="K7" s="14" t="s">
        <v>148</v>
      </c>
      <c r="L7" s="14" t="s">
        <v>148</v>
      </c>
      <c r="M7" s="14" t="s">
        <v>147</v>
      </c>
      <c r="N7" s="14" t="s">
        <v>148</v>
      </c>
      <c r="O7" s="14" t="s">
        <v>148</v>
      </c>
      <c r="P7" s="14" t="s">
        <v>147</v>
      </c>
      <c r="Q7" s="14" t="s">
        <v>148</v>
      </c>
      <c r="R7" s="27">
        <f t="shared" ref="R7" si="5">COUNTIF(C7:Q7,"○")</f>
        <v>4</v>
      </c>
      <c r="S7" s="27">
        <f t="shared" ref="S7" si="6">COUNTIF(C7:Q7,"×")</f>
        <v>10</v>
      </c>
      <c r="T7" s="27">
        <f t="shared" ref="T7" si="7">SUM(C8:Q8)</f>
        <v>16</v>
      </c>
      <c r="U7" s="27">
        <v>14</v>
      </c>
      <c r="V7" s="1"/>
      <c r="W7" s="15">
        <f t="shared" ref="W7" si="8">R7*100+T7</f>
        <v>416</v>
      </c>
      <c r="X7" s="19"/>
      <c r="Y7" s="17"/>
      <c r="Z7" s="20"/>
      <c r="AA7" s="21"/>
      <c r="AB7" s="21"/>
      <c r="AC7" s="21"/>
    </row>
    <row r="8" spans="1:29" ht="12.6" customHeight="1" x14ac:dyDescent="0.15">
      <c r="A8" s="24"/>
      <c r="B8" s="26"/>
      <c r="C8" s="18">
        <v>2</v>
      </c>
      <c r="D8" s="18">
        <v>1</v>
      </c>
      <c r="E8" s="18"/>
      <c r="F8" s="18">
        <v>1</v>
      </c>
      <c r="G8" s="18">
        <v>3</v>
      </c>
      <c r="H8" s="18">
        <v>1</v>
      </c>
      <c r="I8" s="18">
        <v>0</v>
      </c>
      <c r="J8" s="18">
        <v>1</v>
      </c>
      <c r="K8" s="18">
        <v>1</v>
      </c>
      <c r="L8" s="18">
        <v>1</v>
      </c>
      <c r="M8" s="18">
        <v>3</v>
      </c>
      <c r="N8" s="18">
        <v>0</v>
      </c>
      <c r="O8" s="18">
        <v>0</v>
      </c>
      <c r="P8" s="18">
        <v>2</v>
      </c>
      <c r="Q8" s="18">
        <v>0</v>
      </c>
      <c r="R8" s="28"/>
      <c r="S8" s="28"/>
      <c r="T8" s="28"/>
      <c r="U8" s="28"/>
      <c r="V8" s="1"/>
      <c r="W8" s="15"/>
      <c r="X8" s="19"/>
      <c r="Y8" s="17"/>
      <c r="Z8" s="20"/>
      <c r="AA8" s="21"/>
      <c r="AB8" s="21"/>
      <c r="AC8" s="21"/>
    </row>
    <row r="9" spans="1:29" ht="12.6" customHeight="1" x14ac:dyDescent="0.15">
      <c r="A9" s="23" t="s">
        <v>154</v>
      </c>
      <c r="B9" s="25" t="s">
        <v>62</v>
      </c>
      <c r="C9" s="14" t="s">
        <v>148</v>
      </c>
      <c r="D9" s="14" t="s">
        <v>148</v>
      </c>
      <c r="E9" s="14" t="s">
        <v>147</v>
      </c>
      <c r="F9" s="14"/>
      <c r="G9" s="14" t="s">
        <v>148</v>
      </c>
      <c r="H9" s="14" t="s">
        <v>147</v>
      </c>
      <c r="I9" s="14" t="s">
        <v>148</v>
      </c>
      <c r="J9" s="14" t="s">
        <v>147</v>
      </c>
      <c r="K9" s="14" t="s">
        <v>147</v>
      </c>
      <c r="L9" s="14" t="s">
        <v>147</v>
      </c>
      <c r="M9" s="14" t="s">
        <v>147</v>
      </c>
      <c r="N9" s="14" t="s">
        <v>147</v>
      </c>
      <c r="O9" s="14" t="s">
        <v>147</v>
      </c>
      <c r="P9" s="14" t="s">
        <v>147</v>
      </c>
      <c r="Q9" s="14" t="s">
        <v>147</v>
      </c>
      <c r="R9" s="27">
        <f t="shared" ref="R9" si="9">COUNTIF(C9:Q9,"○")</f>
        <v>10</v>
      </c>
      <c r="S9" s="27">
        <f t="shared" ref="S9" si="10">COUNTIF(C9:Q9,"×")</f>
        <v>4</v>
      </c>
      <c r="T9" s="27">
        <f t="shared" ref="T9" si="11">SUM(C10:Q10)</f>
        <v>25</v>
      </c>
      <c r="U9" s="27">
        <f t="shared" ref="U9" si="12">_xlfn.RANK.EQ(W9,$W$3:$W$32)</f>
        <v>3</v>
      </c>
      <c r="V9" s="1"/>
      <c r="W9" s="15">
        <f t="shared" ref="W9" si="13">R9*100+T9</f>
        <v>1025</v>
      </c>
      <c r="X9" s="19"/>
      <c r="Y9" s="17"/>
      <c r="Z9" s="20"/>
      <c r="AA9" s="21"/>
      <c r="AB9" s="21"/>
      <c r="AC9" s="21"/>
    </row>
    <row r="10" spans="1:29" ht="12.6" customHeight="1" x14ac:dyDescent="0.15">
      <c r="A10" s="24"/>
      <c r="B10" s="26"/>
      <c r="C10" s="18">
        <v>1</v>
      </c>
      <c r="D10" s="18">
        <v>1</v>
      </c>
      <c r="E10" s="18">
        <v>2</v>
      </c>
      <c r="F10" s="18"/>
      <c r="G10" s="18">
        <v>1</v>
      </c>
      <c r="H10" s="18">
        <v>2</v>
      </c>
      <c r="I10" s="18">
        <v>1</v>
      </c>
      <c r="J10" s="18">
        <v>3</v>
      </c>
      <c r="K10" s="18">
        <v>2</v>
      </c>
      <c r="L10" s="18">
        <v>2</v>
      </c>
      <c r="M10" s="18">
        <v>2</v>
      </c>
      <c r="N10" s="18">
        <v>2</v>
      </c>
      <c r="O10" s="18">
        <v>2</v>
      </c>
      <c r="P10" s="18">
        <v>2</v>
      </c>
      <c r="Q10" s="18">
        <v>2</v>
      </c>
      <c r="R10" s="28"/>
      <c r="S10" s="28"/>
      <c r="T10" s="28"/>
      <c r="U10" s="28"/>
      <c r="V10" s="1"/>
      <c r="W10" s="15"/>
      <c r="X10" s="19"/>
      <c r="Y10" s="17"/>
      <c r="Z10" s="20"/>
      <c r="AA10" s="21"/>
      <c r="AB10" s="21"/>
      <c r="AC10" s="21"/>
    </row>
    <row r="11" spans="1:29" ht="12.6" customHeight="1" x14ac:dyDescent="0.15">
      <c r="A11" s="23" t="s">
        <v>155</v>
      </c>
      <c r="B11" s="25" t="s">
        <v>63</v>
      </c>
      <c r="C11" s="14" t="s">
        <v>147</v>
      </c>
      <c r="D11" s="14" t="s">
        <v>148</v>
      </c>
      <c r="E11" s="14" t="s">
        <v>148</v>
      </c>
      <c r="F11" s="14" t="s">
        <v>147</v>
      </c>
      <c r="G11" s="14"/>
      <c r="H11" s="14" t="s">
        <v>148</v>
      </c>
      <c r="I11" s="14" t="s">
        <v>148</v>
      </c>
      <c r="J11" s="14" t="s">
        <v>148</v>
      </c>
      <c r="K11" s="14" t="s">
        <v>147</v>
      </c>
      <c r="L11" s="14" t="s">
        <v>148</v>
      </c>
      <c r="M11" s="14" t="s">
        <v>148</v>
      </c>
      <c r="N11" s="14" t="s">
        <v>147</v>
      </c>
      <c r="O11" s="14" t="s">
        <v>148</v>
      </c>
      <c r="P11" s="14" t="s">
        <v>148</v>
      </c>
      <c r="Q11" s="14" t="s">
        <v>147</v>
      </c>
      <c r="R11" s="27">
        <f t="shared" ref="R11" si="14">COUNTIF(C11:Q11,"○")</f>
        <v>5</v>
      </c>
      <c r="S11" s="27">
        <f t="shared" ref="S11" si="15">COUNTIF(C11:Q11,"×")</f>
        <v>9</v>
      </c>
      <c r="T11" s="27">
        <f t="shared" ref="T11" si="16">SUM(C12:Q12)</f>
        <v>18</v>
      </c>
      <c r="U11" s="27">
        <f t="shared" ref="U11" si="17">_xlfn.RANK.EQ(W11,$W$3:$W$32)</f>
        <v>11</v>
      </c>
      <c r="V11" s="1"/>
      <c r="W11" s="15">
        <f t="shared" ref="W11" si="18">R11*100+T11</f>
        <v>518</v>
      </c>
      <c r="X11" s="19"/>
      <c r="Y11" s="17"/>
      <c r="Z11" s="20"/>
      <c r="AA11" s="21"/>
      <c r="AB11" s="21"/>
      <c r="AC11" s="21"/>
    </row>
    <row r="12" spans="1:29" ht="12.6" customHeight="1" x14ac:dyDescent="0.15">
      <c r="A12" s="24"/>
      <c r="B12" s="26"/>
      <c r="C12" s="18">
        <v>3</v>
      </c>
      <c r="D12" s="18">
        <v>1</v>
      </c>
      <c r="E12" s="18">
        <v>0</v>
      </c>
      <c r="F12" s="18">
        <v>2</v>
      </c>
      <c r="G12" s="18"/>
      <c r="H12" s="18">
        <v>1</v>
      </c>
      <c r="I12" s="18">
        <v>1</v>
      </c>
      <c r="J12" s="18">
        <v>0</v>
      </c>
      <c r="K12" s="18">
        <v>2</v>
      </c>
      <c r="L12" s="18">
        <v>1</v>
      </c>
      <c r="M12" s="18">
        <v>1</v>
      </c>
      <c r="N12" s="18">
        <v>2</v>
      </c>
      <c r="O12" s="18">
        <v>1</v>
      </c>
      <c r="P12" s="18">
        <v>1</v>
      </c>
      <c r="Q12" s="18">
        <v>2</v>
      </c>
      <c r="R12" s="28"/>
      <c r="S12" s="28"/>
      <c r="T12" s="28"/>
      <c r="U12" s="28"/>
      <c r="V12" s="1"/>
      <c r="W12" s="15"/>
      <c r="X12" s="19"/>
      <c r="Y12" s="17"/>
      <c r="Z12" s="20"/>
      <c r="AA12" s="21"/>
      <c r="AB12" s="21"/>
      <c r="AC12" s="21"/>
    </row>
    <row r="13" spans="1:29" ht="12.6" customHeight="1" x14ac:dyDescent="0.15">
      <c r="A13" s="23" t="s">
        <v>20</v>
      </c>
      <c r="B13" s="25" t="s">
        <v>64</v>
      </c>
      <c r="C13" s="14" t="s">
        <v>148</v>
      </c>
      <c r="D13" s="14" t="s">
        <v>148</v>
      </c>
      <c r="E13" s="14" t="s">
        <v>147</v>
      </c>
      <c r="F13" s="14" t="s">
        <v>148</v>
      </c>
      <c r="G13" s="14" t="s">
        <v>147</v>
      </c>
      <c r="H13" s="14"/>
      <c r="I13" s="14" t="s">
        <v>148</v>
      </c>
      <c r="J13" s="14" t="s">
        <v>148</v>
      </c>
      <c r="K13" s="14" t="s">
        <v>147</v>
      </c>
      <c r="L13" s="14" t="s">
        <v>147</v>
      </c>
      <c r="M13" s="14" t="s">
        <v>148</v>
      </c>
      <c r="N13" s="14" t="s">
        <v>147</v>
      </c>
      <c r="O13" s="14" t="s">
        <v>147</v>
      </c>
      <c r="P13" s="14" t="s">
        <v>148</v>
      </c>
      <c r="Q13" s="14" t="s">
        <v>147</v>
      </c>
      <c r="R13" s="27">
        <f t="shared" ref="R13" si="19">COUNTIF(C13:Q13,"○")</f>
        <v>7</v>
      </c>
      <c r="S13" s="27">
        <f t="shared" ref="S13" si="20">COUNTIF(C13:Q13,"×")</f>
        <v>7</v>
      </c>
      <c r="T13" s="27">
        <f t="shared" ref="T13" si="21">SUM(C14:Q14)</f>
        <v>21</v>
      </c>
      <c r="U13" s="27">
        <v>9</v>
      </c>
      <c r="V13" s="1"/>
      <c r="W13" s="15">
        <f t="shared" ref="W13" si="22">R13*100+T13</f>
        <v>721</v>
      </c>
      <c r="X13" s="19"/>
      <c r="Y13" s="17"/>
      <c r="Z13" s="20"/>
      <c r="AA13" s="21"/>
      <c r="AB13" s="21"/>
      <c r="AC13" s="21"/>
    </row>
    <row r="14" spans="1:29" ht="12.6" customHeight="1" x14ac:dyDescent="0.15">
      <c r="A14" s="24"/>
      <c r="B14" s="26"/>
      <c r="C14" s="18">
        <v>1</v>
      </c>
      <c r="D14" s="18">
        <v>1</v>
      </c>
      <c r="E14" s="18">
        <v>2</v>
      </c>
      <c r="F14" s="18">
        <v>1</v>
      </c>
      <c r="G14" s="18">
        <v>2</v>
      </c>
      <c r="H14" s="18"/>
      <c r="I14" s="18">
        <v>1</v>
      </c>
      <c r="J14" s="18">
        <v>1</v>
      </c>
      <c r="K14" s="18">
        <v>2</v>
      </c>
      <c r="L14" s="18">
        <v>2</v>
      </c>
      <c r="M14" s="18">
        <v>1</v>
      </c>
      <c r="N14" s="18">
        <v>2</v>
      </c>
      <c r="O14" s="18">
        <v>2</v>
      </c>
      <c r="P14" s="18">
        <v>1</v>
      </c>
      <c r="Q14" s="18">
        <v>2</v>
      </c>
      <c r="R14" s="28"/>
      <c r="S14" s="28"/>
      <c r="T14" s="28"/>
      <c r="U14" s="28"/>
      <c r="V14" s="1"/>
      <c r="W14" s="15"/>
      <c r="X14" s="19"/>
      <c r="Y14" s="17"/>
      <c r="Z14" s="20"/>
      <c r="AA14" s="21"/>
      <c r="AB14" s="21"/>
      <c r="AC14" s="21"/>
    </row>
    <row r="15" spans="1:29" ht="12.6" customHeight="1" x14ac:dyDescent="0.15">
      <c r="A15" s="23" t="s">
        <v>21</v>
      </c>
      <c r="B15" s="25" t="s">
        <v>65</v>
      </c>
      <c r="C15" s="14" t="s">
        <v>148</v>
      </c>
      <c r="D15" s="14" t="s">
        <v>147</v>
      </c>
      <c r="E15" s="14" t="s">
        <v>147</v>
      </c>
      <c r="F15" s="14" t="s">
        <v>147</v>
      </c>
      <c r="G15" s="14" t="s">
        <v>147</v>
      </c>
      <c r="H15" s="14" t="s">
        <v>147</v>
      </c>
      <c r="I15" s="14"/>
      <c r="J15" s="14" t="s">
        <v>147</v>
      </c>
      <c r="K15" s="14" t="s">
        <v>147</v>
      </c>
      <c r="L15" s="14" t="s">
        <v>147</v>
      </c>
      <c r="M15" s="14" t="s">
        <v>147</v>
      </c>
      <c r="N15" s="14" t="s">
        <v>148</v>
      </c>
      <c r="O15" s="14" t="s">
        <v>147</v>
      </c>
      <c r="P15" s="14" t="s">
        <v>148</v>
      </c>
      <c r="Q15" s="14" t="s">
        <v>147</v>
      </c>
      <c r="R15" s="27">
        <f t="shared" ref="R15" si="23">COUNTIF(C15:Q15,"○")</f>
        <v>11</v>
      </c>
      <c r="S15" s="27">
        <f t="shared" ref="S15" si="24">COUNTIF(C15:Q15,"×")</f>
        <v>3</v>
      </c>
      <c r="T15" s="27">
        <f t="shared" ref="T15" si="25">SUM(C16:Q16)</f>
        <v>28</v>
      </c>
      <c r="U15" s="27">
        <f t="shared" ref="U15" si="26">_xlfn.RANK.EQ(W15,$W$3:$W$32)</f>
        <v>1</v>
      </c>
      <c r="V15" s="1"/>
      <c r="W15" s="15">
        <f t="shared" ref="W15" si="27">R15*100+T15</f>
        <v>1128</v>
      </c>
      <c r="X15" s="19"/>
      <c r="Y15" s="17"/>
      <c r="Z15" s="20"/>
      <c r="AA15" s="21"/>
      <c r="AB15" s="21"/>
      <c r="AC15" s="21"/>
    </row>
    <row r="16" spans="1:29" ht="12.6" customHeight="1" x14ac:dyDescent="0.15">
      <c r="A16" s="24"/>
      <c r="B16" s="26"/>
      <c r="C16" s="18">
        <v>1</v>
      </c>
      <c r="D16" s="18">
        <v>2</v>
      </c>
      <c r="E16" s="18">
        <v>3</v>
      </c>
      <c r="F16" s="18">
        <v>2</v>
      </c>
      <c r="G16" s="18">
        <v>2</v>
      </c>
      <c r="H16" s="18">
        <v>2</v>
      </c>
      <c r="I16" s="18"/>
      <c r="J16" s="18">
        <v>2</v>
      </c>
      <c r="K16" s="18">
        <v>2</v>
      </c>
      <c r="L16" s="18">
        <v>2</v>
      </c>
      <c r="M16" s="18">
        <v>2</v>
      </c>
      <c r="N16" s="18">
        <v>1</v>
      </c>
      <c r="O16" s="18">
        <v>3</v>
      </c>
      <c r="P16" s="18">
        <v>1</v>
      </c>
      <c r="Q16" s="18">
        <v>3</v>
      </c>
      <c r="R16" s="28"/>
      <c r="S16" s="28"/>
      <c r="T16" s="28"/>
      <c r="U16" s="28"/>
      <c r="V16" s="1"/>
      <c r="W16" s="15"/>
      <c r="X16" s="19"/>
      <c r="Y16" s="17"/>
      <c r="Z16" s="20"/>
      <c r="AA16" s="21"/>
      <c r="AB16" s="21"/>
      <c r="AC16" s="21"/>
    </row>
    <row r="17" spans="1:29" ht="12.6" customHeight="1" x14ac:dyDescent="0.15">
      <c r="A17" s="23" t="s">
        <v>22</v>
      </c>
      <c r="B17" s="25" t="s">
        <v>66</v>
      </c>
      <c r="C17" s="14" t="s">
        <v>148</v>
      </c>
      <c r="D17" s="14" t="s">
        <v>148</v>
      </c>
      <c r="E17" s="14" t="s">
        <v>147</v>
      </c>
      <c r="F17" s="14" t="s">
        <v>148</v>
      </c>
      <c r="G17" s="14" t="s">
        <v>147</v>
      </c>
      <c r="H17" s="14" t="s">
        <v>147</v>
      </c>
      <c r="I17" s="14" t="s">
        <v>148</v>
      </c>
      <c r="J17" s="14"/>
      <c r="K17" s="14" t="s">
        <v>148</v>
      </c>
      <c r="L17" s="14" t="s">
        <v>147</v>
      </c>
      <c r="M17" s="14" t="s">
        <v>147</v>
      </c>
      <c r="N17" s="14" t="s">
        <v>147</v>
      </c>
      <c r="O17" s="14" t="s">
        <v>147</v>
      </c>
      <c r="P17" s="14" t="s">
        <v>148</v>
      </c>
      <c r="Q17" s="14" t="s">
        <v>148</v>
      </c>
      <c r="R17" s="27">
        <f t="shared" ref="R17" si="28">COUNTIF(C17:Q17,"○")</f>
        <v>7</v>
      </c>
      <c r="S17" s="27">
        <f t="shared" ref="S17" si="29">COUNTIF(C17:Q17,"×")</f>
        <v>7</v>
      </c>
      <c r="T17" s="27">
        <f t="shared" ref="T17" si="30">SUM(C18:Q18)</f>
        <v>21</v>
      </c>
      <c r="U17" s="27">
        <f t="shared" ref="U17" si="31">_xlfn.RANK.EQ(W17,$W$3:$W$32)</f>
        <v>7</v>
      </c>
      <c r="V17" s="1"/>
      <c r="W17" s="15">
        <f t="shared" ref="W17" si="32">R17*100+T17</f>
        <v>721</v>
      </c>
      <c r="X17" s="19"/>
      <c r="Y17" s="17"/>
      <c r="Z17" s="20"/>
      <c r="AA17" s="21"/>
      <c r="AB17" s="21"/>
      <c r="AC17" s="21"/>
    </row>
    <row r="18" spans="1:29" ht="12.6" customHeight="1" x14ac:dyDescent="0.15">
      <c r="A18" s="24"/>
      <c r="B18" s="26"/>
      <c r="C18" s="18">
        <v>1</v>
      </c>
      <c r="D18" s="18">
        <v>1</v>
      </c>
      <c r="E18" s="18">
        <v>2</v>
      </c>
      <c r="F18" s="18">
        <v>0</v>
      </c>
      <c r="G18" s="18">
        <v>3</v>
      </c>
      <c r="H18" s="18">
        <v>2</v>
      </c>
      <c r="I18" s="18">
        <v>1</v>
      </c>
      <c r="J18" s="18"/>
      <c r="K18" s="18">
        <v>1</v>
      </c>
      <c r="L18" s="18">
        <v>2</v>
      </c>
      <c r="M18" s="18">
        <v>2</v>
      </c>
      <c r="N18" s="18">
        <v>2</v>
      </c>
      <c r="O18" s="18">
        <v>2</v>
      </c>
      <c r="P18" s="18">
        <v>1</v>
      </c>
      <c r="Q18" s="18">
        <v>1</v>
      </c>
      <c r="R18" s="28"/>
      <c r="S18" s="28"/>
      <c r="T18" s="28"/>
      <c r="U18" s="28"/>
      <c r="V18" s="1"/>
      <c r="W18" s="15"/>
    </row>
    <row r="19" spans="1:29" ht="12.6" customHeight="1" x14ac:dyDescent="0.15">
      <c r="A19" s="23" t="s">
        <v>23</v>
      </c>
      <c r="B19" s="25" t="s">
        <v>48</v>
      </c>
      <c r="C19" s="14" t="s">
        <v>148</v>
      </c>
      <c r="D19" s="14" t="s">
        <v>148</v>
      </c>
      <c r="E19" s="14" t="s">
        <v>147</v>
      </c>
      <c r="F19" s="14" t="s">
        <v>148</v>
      </c>
      <c r="G19" s="14" t="s">
        <v>148</v>
      </c>
      <c r="H19" s="14" t="s">
        <v>148</v>
      </c>
      <c r="I19" s="14" t="s">
        <v>148</v>
      </c>
      <c r="J19" s="14" t="s">
        <v>147</v>
      </c>
      <c r="K19" s="14"/>
      <c r="L19" s="14" t="s">
        <v>148</v>
      </c>
      <c r="M19" s="14" t="s">
        <v>148</v>
      </c>
      <c r="N19" s="14" t="s">
        <v>147</v>
      </c>
      <c r="O19" s="14" t="s">
        <v>148</v>
      </c>
      <c r="P19" s="14" t="s">
        <v>148</v>
      </c>
      <c r="Q19" s="14" t="s">
        <v>148</v>
      </c>
      <c r="R19" s="27">
        <f t="shared" ref="R19" si="33">COUNTIF(C19:Q19,"○")</f>
        <v>3</v>
      </c>
      <c r="S19" s="27">
        <f t="shared" ref="S19" si="34">COUNTIF(C19:Q19,"×")</f>
        <v>11</v>
      </c>
      <c r="T19" s="27">
        <f t="shared" ref="T19" si="35">SUM(C20:Q20)</f>
        <v>18</v>
      </c>
      <c r="U19" s="27">
        <f t="shared" ref="U19" si="36">_xlfn.RANK.EQ(W19,$W$3:$W$32)</f>
        <v>15</v>
      </c>
      <c r="V19" s="1"/>
      <c r="W19" s="15">
        <f t="shared" ref="W19" si="37">R19*100+T19</f>
        <v>318</v>
      </c>
    </row>
    <row r="20" spans="1:29" ht="12.6" customHeight="1" x14ac:dyDescent="0.15">
      <c r="A20" s="24"/>
      <c r="B20" s="26"/>
      <c r="C20" s="18">
        <v>1</v>
      </c>
      <c r="D20" s="18">
        <v>1</v>
      </c>
      <c r="E20" s="18">
        <v>2</v>
      </c>
      <c r="F20" s="18">
        <v>1</v>
      </c>
      <c r="G20" s="18">
        <v>1</v>
      </c>
      <c r="H20" s="18">
        <v>1</v>
      </c>
      <c r="I20" s="18">
        <v>1</v>
      </c>
      <c r="J20" s="18">
        <v>2</v>
      </c>
      <c r="K20" s="18"/>
      <c r="L20" s="18">
        <v>1</v>
      </c>
      <c r="M20" s="18">
        <v>1</v>
      </c>
      <c r="N20" s="18">
        <v>3</v>
      </c>
      <c r="O20" s="18">
        <v>1</v>
      </c>
      <c r="P20" s="18">
        <v>1</v>
      </c>
      <c r="Q20" s="18">
        <v>1</v>
      </c>
      <c r="R20" s="28"/>
      <c r="S20" s="28"/>
      <c r="T20" s="28"/>
      <c r="U20" s="28"/>
      <c r="V20" s="1"/>
      <c r="W20" s="15"/>
    </row>
    <row r="21" spans="1:29" ht="12.6" customHeight="1" x14ac:dyDescent="0.15">
      <c r="A21" s="23" t="s">
        <v>24</v>
      </c>
      <c r="B21" s="25" t="s">
        <v>68</v>
      </c>
      <c r="C21" s="14" t="s">
        <v>148</v>
      </c>
      <c r="D21" s="14" t="s">
        <v>147</v>
      </c>
      <c r="E21" s="14" t="s">
        <v>147</v>
      </c>
      <c r="F21" s="14" t="s">
        <v>148</v>
      </c>
      <c r="G21" s="14" t="s">
        <v>147</v>
      </c>
      <c r="H21" s="14" t="s">
        <v>148</v>
      </c>
      <c r="I21" s="14" t="s">
        <v>148</v>
      </c>
      <c r="J21" s="14" t="s">
        <v>148</v>
      </c>
      <c r="K21" s="14" t="s">
        <v>147</v>
      </c>
      <c r="L21" s="14"/>
      <c r="M21" s="14" t="s">
        <v>147</v>
      </c>
      <c r="N21" s="14" t="s">
        <v>147</v>
      </c>
      <c r="O21" s="14" t="s">
        <v>147</v>
      </c>
      <c r="P21" s="14" t="s">
        <v>148</v>
      </c>
      <c r="Q21" s="14" t="s">
        <v>147</v>
      </c>
      <c r="R21" s="27">
        <f t="shared" ref="R21" si="38">COUNTIF(C21:Q21,"○")</f>
        <v>8</v>
      </c>
      <c r="S21" s="27">
        <f t="shared" ref="S21" si="39">COUNTIF(C21:Q21,"×")</f>
        <v>6</v>
      </c>
      <c r="T21" s="27">
        <f t="shared" ref="T21" si="40">SUM(C22:Q22)</f>
        <v>23</v>
      </c>
      <c r="U21" s="27">
        <f t="shared" ref="U21" si="41">_xlfn.RANK.EQ(W21,$W$3:$W$32)</f>
        <v>6</v>
      </c>
      <c r="V21" s="1"/>
      <c r="W21" s="15">
        <f t="shared" ref="W21" si="42">R21*100+T21</f>
        <v>823</v>
      </c>
    </row>
    <row r="22" spans="1:29" ht="12.6" customHeight="1" x14ac:dyDescent="0.15">
      <c r="A22" s="24"/>
      <c r="B22" s="26"/>
      <c r="C22" s="18">
        <v>0</v>
      </c>
      <c r="D22" s="18">
        <v>2</v>
      </c>
      <c r="E22" s="18">
        <v>2</v>
      </c>
      <c r="F22" s="18">
        <v>1</v>
      </c>
      <c r="G22" s="18">
        <v>2</v>
      </c>
      <c r="H22" s="18">
        <v>1</v>
      </c>
      <c r="I22" s="18">
        <v>1</v>
      </c>
      <c r="J22" s="18">
        <v>1</v>
      </c>
      <c r="K22" s="18">
        <v>2</v>
      </c>
      <c r="L22" s="18"/>
      <c r="M22" s="18">
        <v>2</v>
      </c>
      <c r="N22" s="18">
        <v>3</v>
      </c>
      <c r="O22" s="18">
        <v>2</v>
      </c>
      <c r="P22" s="18">
        <v>1</v>
      </c>
      <c r="Q22" s="18">
        <v>3</v>
      </c>
      <c r="R22" s="28"/>
      <c r="S22" s="28"/>
      <c r="T22" s="28"/>
      <c r="U22" s="28"/>
      <c r="V22" s="1"/>
      <c r="W22" s="15"/>
    </row>
    <row r="23" spans="1:29" ht="12.6" customHeight="1" x14ac:dyDescent="0.15">
      <c r="A23" s="23" t="s">
        <v>157</v>
      </c>
      <c r="B23" s="25" t="s">
        <v>69</v>
      </c>
      <c r="C23" s="14" t="s">
        <v>148</v>
      </c>
      <c r="D23" s="14" t="s">
        <v>147</v>
      </c>
      <c r="E23" s="14" t="s">
        <v>148</v>
      </c>
      <c r="F23" s="14" t="s">
        <v>148</v>
      </c>
      <c r="G23" s="14" t="s">
        <v>147</v>
      </c>
      <c r="H23" s="14" t="s">
        <v>147</v>
      </c>
      <c r="I23" s="14" t="s">
        <v>148</v>
      </c>
      <c r="J23" s="14" t="s">
        <v>148</v>
      </c>
      <c r="K23" s="14" t="s">
        <v>147</v>
      </c>
      <c r="L23" s="14" t="s">
        <v>148</v>
      </c>
      <c r="M23" s="14"/>
      <c r="N23" s="14" t="s">
        <v>147</v>
      </c>
      <c r="O23" s="14" t="s">
        <v>147</v>
      </c>
      <c r="P23" s="14" t="s">
        <v>148</v>
      </c>
      <c r="Q23" s="14" t="s">
        <v>147</v>
      </c>
      <c r="R23" s="27">
        <f t="shared" ref="R23" si="43">COUNTIF(C23:Q23,"○")</f>
        <v>7</v>
      </c>
      <c r="S23" s="27">
        <f t="shared" ref="S23" si="44">COUNTIF(C23:Q23,"×")</f>
        <v>7</v>
      </c>
      <c r="T23" s="27">
        <f t="shared" ref="T23" si="45">SUM(C24:Q24)</f>
        <v>21</v>
      </c>
      <c r="U23" s="27">
        <v>8</v>
      </c>
      <c r="V23" s="1"/>
      <c r="W23" s="15">
        <f t="shared" ref="W23" si="46">R23*100+T23</f>
        <v>721</v>
      </c>
    </row>
    <row r="24" spans="1:29" ht="12.6" customHeight="1" x14ac:dyDescent="0.15">
      <c r="A24" s="24"/>
      <c r="B24" s="26"/>
      <c r="C24" s="18">
        <v>1</v>
      </c>
      <c r="D24" s="18">
        <v>2</v>
      </c>
      <c r="E24" s="18">
        <v>0</v>
      </c>
      <c r="F24" s="18">
        <v>1</v>
      </c>
      <c r="G24" s="18">
        <v>2</v>
      </c>
      <c r="H24" s="18">
        <v>2</v>
      </c>
      <c r="I24" s="18">
        <v>1</v>
      </c>
      <c r="J24" s="18">
        <v>1</v>
      </c>
      <c r="K24" s="18">
        <v>2</v>
      </c>
      <c r="L24" s="18">
        <v>1</v>
      </c>
      <c r="M24" s="18"/>
      <c r="N24" s="18">
        <v>3</v>
      </c>
      <c r="O24" s="18">
        <v>2</v>
      </c>
      <c r="P24" s="18">
        <v>1</v>
      </c>
      <c r="Q24" s="18">
        <v>2</v>
      </c>
      <c r="R24" s="28"/>
      <c r="S24" s="28"/>
      <c r="T24" s="28"/>
      <c r="U24" s="28"/>
      <c r="V24" s="1"/>
      <c r="W24" s="15"/>
    </row>
    <row r="25" spans="1:29" ht="12.6" customHeight="1" x14ac:dyDescent="0.15">
      <c r="A25" s="23" t="s">
        <v>25</v>
      </c>
      <c r="B25" s="25" t="s">
        <v>215</v>
      </c>
      <c r="C25" s="14" t="s">
        <v>147</v>
      </c>
      <c r="D25" s="14" t="s">
        <v>148</v>
      </c>
      <c r="E25" s="14" t="s">
        <v>147</v>
      </c>
      <c r="F25" s="14" t="s">
        <v>148</v>
      </c>
      <c r="G25" s="14" t="s">
        <v>148</v>
      </c>
      <c r="H25" s="14" t="s">
        <v>148</v>
      </c>
      <c r="I25" s="14" t="s">
        <v>147</v>
      </c>
      <c r="J25" s="14" t="s">
        <v>148</v>
      </c>
      <c r="K25" s="14" t="s">
        <v>148</v>
      </c>
      <c r="L25" s="14" t="s">
        <v>148</v>
      </c>
      <c r="M25" s="14" t="s">
        <v>148</v>
      </c>
      <c r="N25" s="14"/>
      <c r="O25" s="14" t="s">
        <v>147</v>
      </c>
      <c r="P25" s="14" t="s">
        <v>148</v>
      </c>
      <c r="Q25" s="14" t="s">
        <v>148</v>
      </c>
      <c r="R25" s="27">
        <f t="shared" ref="R25" si="47">COUNTIF(C25:Q25,"○")</f>
        <v>4</v>
      </c>
      <c r="S25" s="27">
        <f t="shared" ref="S25" si="48">COUNTIF(C25:Q25,"×")</f>
        <v>10</v>
      </c>
      <c r="T25" s="27">
        <f t="shared" ref="T25" si="49">SUM(C26:Q26)</f>
        <v>16</v>
      </c>
      <c r="U25" s="27">
        <f t="shared" ref="U25" si="50">_xlfn.RANK.EQ(W25,$W$3:$W$32)</f>
        <v>13</v>
      </c>
      <c r="V25" s="1"/>
      <c r="W25" s="15">
        <f t="shared" ref="W25" si="51">R25*100+T25</f>
        <v>416</v>
      </c>
    </row>
    <row r="26" spans="1:29" ht="12.6" customHeight="1" x14ac:dyDescent="0.15">
      <c r="A26" s="24"/>
      <c r="B26" s="26"/>
      <c r="C26" s="18">
        <v>2</v>
      </c>
      <c r="D26" s="18">
        <v>1</v>
      </c>
      <c r="E26" s="18">
        <v>3</v>
      </c>
      <c r="F26" s="18">
        <v>1</v>
      </c>
      <c r="G26" s="18">
        <v>1</v>
      </c>
      <c r="H26" s="18">
        <v>1</v>
      </c>
      <c r="I26" s="18">
        <v>2</v>
      </c>
      <c r="J26" s="18">
        <v>1</v>
      </c>
      <c r="K26" s="18">
        <v>0</v>
      </c>
      <c r="L26" s="18">
        <v>0</v>
      </c>
      <c r="M26" s="18">
        <v>0</v>
      </c>
      <c r="N26" s="18"/>
      <c r="O26" s="18">
        <v>2</v>
      </c>
      <c r="P26" s="18">
        <v>1</v>
      </c>
      <c r="Q26" s="18">
        <v>1</v>
      </c>
      <c r="R26" s="28"/>
      <c r="S26" s="28"/>
      <c r="T26" s="28"/>
      <c r="U26" s="28"/>
      <c r="V26" s="1"/>
      <c r="W26" s="15"/>
    </row>
    <row r="27" spans="1:29" ht="12.6" customHeight="1" x14ac:dyDescent="0.15">
      <c r="A27" s="23" t="s">
        <v>158</v>
      </c>
      <c r="B27" s="25" t="s">
        <v>70</v>
      </c>
      <c r="C27" s="14" t="s">
        <v>148</v>
      </c>
      <c r="D27" s="14" t="s">
        <v>147</v>
      </c>
      <c r="E27" s="14" t="s">
        <v>147</v>
      </c>
      <c r="F27" s="14" t="s">
        <v>148</v>
      </c>
      <c r="G27" s="14" t="s">
        <v>147</v>
      </c>
      <c r="H27" s="14" t="s">
        <v>148</v>
      </c>
      <c r="I27" s="14" t="s">
        <v>148</v>
      </c>
      <c r="J27" s="14" t="s">
        <v>148</v>
      </c>
      <c r="K27" s="14" t="s">
        <v>147</v>
      </c>
      <c r="L27" s="14" t="s">
        <v>148</v>
      </c>
      <c r="M27" s="14" t="s">
        <v>148</v>
      </c>
      <c r="N27" s="14" t="s">
        <v>148</v>
      </c>
      <c r="O27" s="14"/>
      <c r="P27" s="14" t="s">
        <v>148</v>
      </c>
      <c r="Q27" s="14" t="s">
        <v>148</v>
      </c>
      <c r="R27" s="27">
        <f t="shared" ref="R27" si="52">COUNTIF(C27:Q27,"○")</f>
        <v>4</v>
      </c>
      <c r="S27" s="27">
        <f t="shared" ref="S27" si="53">COUNTIF(C27:Q27,"×")</f>
        <v>10</v>
      </c>
      <c r="T27" s="27">
        <f t="shared" ref="T27" si="54">SUM(C28:Q28)</f>
        <v>18</v>
      </c>
      <c r="U27" s="27">
        <f t="shared" ref="U27" si="55">_xlfn.RANK.EQ(W27,$W$3:$W$32)</f>
        <v>12</v>
      </c>
      <c r="V27" s="1"/>
      <c r="W27" s="15">
        <f t="shared" ref="W27" si="56">R27*100+T27</f>
        <v>418</v>
      </c>
    </row>
    <row r="28" spans="1:29" ht="12.6" customHeight="1" x14ac:dyDescent="0.15">
      <c r="A28" s="24"/>
      <c r="B28" s="26"/>
      <c r="C28" s="18">
        <v>1</v>
      </c>
      <c r="D28" s="18">
        <v>2</v>
      </c>
      <c r="E28" s="18">
        <v>3</v>
      </c>
      <c r="F28" s="18">
        <v>1</v>
      </c>
      <c r="G28" s="18">
        <v>2</v>
      </c>
      <c r="H28" s="18">
        <v>1</v>
      </c>
      <c r="I28" s="18">
        <v>0</v>
      </c>
      <c r="J28" s="18">
        <v>1</v>
      </c>
      <c r="K28" s="18">
        <v>2</v>
      </c>
      <c r="L28" s="18">
        <v>1</v>
      </c>
      <c r="M28" s="18">
        <v>1</v>
      </c>
      <c r="N28" s="18">
        <v>1</v>
      </c>
      <c r="O28" s="18"/>
      <c r="P28" s="18">
        <v>1</v>
      </c>
      <c r="Q28" s="18">
        <v>1</v>
      </c>
      <c r="R28" s="28"/>
      <c r="S28" s="28"/>
      <c r="T28" s="28"/>
      <c r="U28" s="28"/>
      <c r="V28" s="1"/>
      <c r="W28" s="15"/>
    </row>
    <row r="29" spans="1:29" ht="12.6" customHeight="1" x14ac:dyDescent="0.15">
      <c r="A29" s="23" t="s">
        <v>159</v>
      </c>
      <c r="B29" s="25" t="s">
        <v>71</v>
      </c>
      <c r="C29" s="14" t="s">
        <v>148</v>
      </c>
      <c r="D29" s="14" t="s">
        <v>147</v>
      </c>
      <c r="E29" s="14" t="s">
        <v>148</v>
      </c>
      <c r="F29" s="14" t="s">
        <v>148</v>
      </c>
      <c r="G29" s="14" t="s">
        <v>147</v>
      </c>
      <c r="H29" s="14" t="s">
        <v>147</v>
      </c>
      <c r="I29" s="14" t="s">
        <v>147</v>
      </c>
      <c r="J29" s="14" t="s">
        <v>147</v>
      </c>
      <c r="K29" s="14" t="s">
        <v>147</v>
      </c>
      <c r="L29" s="14" t="s">
        <v>147</v>
      </c>
      <c r="M29" s="14" t="s">
        <v>147</v>
      </c>
      <c r="N29" s="14" t="s">
        <v>147</v>
      </c>
      <c r="O29" s="14" t="s">
        <v>147</v>
      </c>
      <c r="P29" s="14"/>
      <c r="Q29" s="14" t="s">
        <v>147</v>
      </c>
      <c r="R29" s="27">
        <f t="shared" ref="R29" si="57">COUNTIF(C29:Q29,"○")</f>
        <v>11</v>
      </c>
      <c r="S29" s="27">
        <f t="shared" ref="S29" si="58">COUNTIF(C29:Q29,"×")</f>
        <v>3</v>
      </c>
      <c r="T29" s="27">
        <f t="shared" ref="T29" si="59">SUM(C30:Q30)</f>
        <v>26</v>
      </c>
      <c r="U29" s="27">
        <f t="shared" ref="U29" si="60">_xlfn.RANK.EQ(W29,$W$3:$W$32)</f>
        <v>2</v>
      </c>
      <c r="V29" s="1"/>
      <c r="W29" s="15">
        <f t="shared" ref="W29" si="61">R29*100+T29</f>
        <v>1126</v>
      </c>
    </row>
    <row r="30" spans="1:29" ht="12.6" customHeight="1" x14ac:dyDescent="0.15">
      <c r="A30" s="24"/>
      <c r="B30" s="26"/>
      <c r="C30" s="18">
        <v>1</v>
      </c>
      <c r="D30" s="18">
        <v>3</v>
      </c>
      <c r="E30" s="18">
        <v>1</v>
      </c>
      <c r="F30" s="18">
        <v>1</v>
      </c>
      <c r="G30" s="18">
        <v>2</v>
      </c>
      <c r="H30" s="18">
        <v>2</v>
      </c>
      <c r="I30" s="18">
        <v>2</v>
      </c>
      <c r="J30" s="18">
        <v>2</v>
      </c>
      <c r="K30" s="18">
        <v>2</v>
      </c>
      <c r="L30" s="18">
        <v>2</v>
      </c>
      <c r="M30" s="18">
        <v>2</v>
      </c>
      <c r="N30" s="18">
        <v>2</v>
      </c>
      <c r="O30" s="18">
        <v>2</v>
      </c>
      <c r="P30" s="18"/>
      <c r="Q30" s="18">
        <v>2</v>
      </c>
      <c r="R30" s="28"/>
      <c r="S30" s="28"/>
      <c r="T30" s="28"/>
      <c r="U30" s="28"/>
      <c r="V30" s="1"/>
      <c r="W30" s="15"/>
    </row>
    <row r="31" spans="1:29" ht="12.6" customHeight="1" x14ac:dyDescent="0.15">
      <c r="A31" s="23" t="s">
        <v>178</v>
      </c>
      <c r="B31" s="25" t="s">
        <v>72</v>
      </c>
      <c r="C31" s="14" t="s">
        <v>147</v>
      </c>
      <c r="D31" s="14" t="s">
        <v>148</v>
      </c>
      <c r="E31" s="14" t="s">
        <v>147</v>
      </c>
      <c r="F31" s="14" t="s">
        <v>148</v>
      </c>
      <c r="G31" s="14" t="s">
        <v>148</v>
      </c>
      <c r="H31" s="14" t="s">
        <v>148</v>
      </c>
      <c r="I31" s="14" t="s">
        <v>148</v>
      </c>
      <c r="J31" s="14" t="s">
        <v>147</v>
      </c>
      <c r="K31" s="14" t="s">
        <v>147</v>
      </c>
      <c r="L31" s="14" t="s">
        <v>148</v>
      </c>
      <c r="M31" s="14" t="s">
        <v>148</v>
      </c>
      <c r="N31" s="14" t="s">
        <v>147</v>
      </c>
      <c r="O31" s="14" t="s">
        <v>147</v>
      </c>
      <c r="P31" s="14" t="s">
        <v>148</v>
      </c>
      <c r="Q31" s="14"/>
      <c r="R31" s="27">
        <f t="shared" ref="R31" si="62">COUNTIF(C31:Q31,"○")</f>
        <v>6</v>
      </c>
      <c r="S31" s="27">
        <f t="shared" ref="S31" si="63">COUNTIF(C31:Q31,"×")</f>
        <v>8</v>
      </c>
      <c r="T31" s="27">
        <f t="shared" ref="T31" si="64">SUM(C32:Q32)</f>
        <v>19</v>
      </c>
      <c r="U31" s="27">
        <f t="shared" ref="U31" si="65">_xlfn.RANK.EQ(W31,$W$3:$W$32)</f>
        <v>10</v>
      </c>
      <c r="V31" s="1"/>
      <c r="W31" s="15">
        <f t="shared" ref="W31" si="66">R31*100+T31</f>
        <v>619</v>
      </c>
    </row>
    <row r="32" spans="1:29" ht="12.6" customHeight="1" x14ac:dyDescent="0.15">
      <c r="A32" s="24"/>
      <c r="B32" s="26"/>
      <c r="C32" s="18">
        <v>2</v>
      </c>
      <c r="D32" s="18">
        <v>1</v>
      </c>
      <c r="E32" s="18">
        <v>3</v>
      </c>
      <c r="F32" s="18">
        <v>1</v>
      </c>
      <c r="G32" s="18">
        <v>1</v>
      </c>
      <c r="H32" s="18">
        <v>1</v>
      </c>
      <c r="I32" s="18">
        <v>0</v>
      </c>
      <c r="J32" s="18">
        <v>2</v>
      </c>
      <c r="K32" s="18">
        <v>2</v>
      </c>
      <c r="L32" s="18">
        <v>0</v>
      </c>
      <c r="M32" s="18">
        <v>1</v>
      </c>
      <c r="N32" s="18">
        <v>2</v>
      </c>
      <c r="O32" s="18">
        <v>2</v>
      </c>
      <c r="P32" s="18">
        <v>1</v>
      </c>
      <c r="Q32" s="18"/>
      <c r="R32" s="28"/>
      <c r="S32" s="28"/>
      <c r="T32" s="28"/>
      <c r="U32" s="28"/>
      <c r="V32" s="1"/>
      <c r="W32" s="15"/>
    </row>
    <row r="33" spans="3:8" ht="15" customHeight="1" x14ac:dyDescent="0.15">
      <c r="C33" s="5" t="s">
        <v>221</v>
      </c>
    </row>
    <row r="34" spans="3:8" ht="15" customHeight="1" x14ac:dyDescent="0.15">
      <c r="C34" s="31" t="s">
        <v>222</v>
      </c>
      <c r="D34" s="31"/>
      <c r="E34" s="31"/>
      <c r="F34" s="31"/>
      <c r="G34" s="31"/>
      <c r="H34" s="31"/>
    </row>
  </sheetData>
  <mergeCells count="96">
    <mergeCell ref="U31:U32"/>
    <mergeCell ref="A29:A30"/>
    <mergeCell ref="B29:B30"/>
    <mergeCell ref="R29:R30"/>
    <mergeCell ref="S29:S30"/>
    <mergeCell ref="T29:T30"/>
    <mergeCell ref="U29:U30"/>
    <mergeCell ref="A31:A32"/>
    <mergeCell ref="B31:B32"/>
    <mergeCell ref="R31:R32"/>
    <mergeCell ref="S31:S32"/>
    <mergeCell ref="T31:T32"/>
    <mergeCell ref="U27:U28"/>
    <mergeCell ref="A25:A26"/>
    <mergeCell ref="B25:B26"/>
    <mergeCell ref="R25:R26"/>
    <mergeCell ref="S25:S26"/>
    <mergeCell ref="T25:T26"/>
    <mergeCell ref="U25:U26"/>
    <mergeCell ref="A27:A28"/>
    <mergeCell ref="B27:B28"/>
    <mergeCell ref="R27:R28"/>
    <mergeCell ref="S27:S28"/>
    <mergeCell ref="T27:T28"/>
    <mergeCell ref="U23:U24"/>
    <mergeCell ref="A21:A22"/>
    <mergeCell ref="B21:B22"/>
    <mergeCell ref="R21:R22"/>
    <mergeCell ref="S21:S22"/>
    <mergeCell ref="T21:T22"/>
    <mergeCell ref="U21:U22"/>
    <mergeCell ref="A23:A24"/>
    <mergeCell ref="B23:B24"/>
    <mergeCell ref="R23:R24"/>
    <mergeCell ref="S23:S24"/>
    <mergeCell ref="T23:T24"/>
    <mergeCell ref="U19:U20"/>
    <mergeCell ref="A17:A18"/>
    <mergeCell ref="B17:B18"/>
    <mergeCell ref="R17:R18"/>
    <mergeCell ref="S17:S18"/>
    <mergeCell ref="T17:T18"/>
    <mergeCell ref="U17:U18"/>
    <mergeCell ref="A19:A20"/>
    <mergeCell ref="B19:B20"/>
    <mergeCell ref="R19:R20"/>
    <mergeCell ref="S19:S20"/>
    <mergeCell ref="T19:T20"/>
    <mergeCell ref="A7:A8"/>
    <mergeCell ref="U15:U16"/>
    <mergeCell ref="A13:A14"/>
    <mergeCell ref="B13:B14"/>
    <mergeCell ref="R13:R14"/>
    <mergeCell ref="S13:S14"/>
    <mergeCell ref="T13:T14"/>
    <mergeCell ref="U13:U14"/>
    <mergeCell ref="A15:A16"/>
    <mergeCell ref="B15:B16"/>
    <mergeCell ref="R15:R16"/>
    <mergeCell ref="S15:S16"/>
    <mergeCell ref="T15:T16"/>
    <mergeCell ref="U11:U12"/>
    <mergeCell ref="A9:A10"/>
    <mergeCell ref="B9:B10"/>
    <mergeCell ref="U9:U10"/>
    <mergeCell ref="A11:A12"/>
    <mergeCell ref="B11:B12"/>
    <mergeCell ref="R11:R12"/>
    <mergeCell ref="S11:S12"/>
    <mergeCell ref="T11:T12"/>
    <mergeCell ref="A3:A4"/>
    <mergeCell ref="B3:B4"/>
    <mergeCell ref="R3:R4"/>
    <mergeCell ref="S3:S4"/>
    <mergeCell ref="T3:T4"/>
    <mergeCell ref="A5:A6"/>
    <mergeCell ref="B5:B6"/>
    <mergeCell ref="R5:R6"/>
    <mergeCell ref="S5:S6"/>
    <mergeCell ref="T5:T6"/>
    <mergeCell ref="C34:H34"/>
    <mergeCell ref="U1:U2"/>
    <mergeCell ref="X2:Z2"/>
    <mergeCell ref="B7:B8"/>
    <mergeCell ref="R7:R8"/>
    <mergeCell ref="R1:R2"/>
    <mergeCell ref="S1:S2"/>
    <mergeCell ref="T1:T2"/>
    <mergeCell ref="U3:U4"/>
    <mergeCell ref="U5:U6"/>
    <mergeCell ref="S7:S8"/>
    <mergeCell ref="T7:T8"/>
    <mergeCell ref="U7:U8"/>
    <mergeCell ref="R9:R10"/>
    <mergeCell ref="S9:S10"/>
    <mergeCell ref="T9:T10"/>
  </mergeCells>
  <phoneticPr fontId="1"/>
  <dataValidations count="2">
    <dataValidation type="list" allowBlank="1" showInputMessage="1" showErrorMessage="1" sqref="D3:Q3 C7:Q7 C9:Q9 C11:Q11 C13:Q13 C15:Q15 C17:Q17 C19:Q19 C21:Q21 C23:Q23 C25:Q25 C27:Q27 C29:Q29 C31:Q31 C5:Q5">
      <formula1>"○,×"</formula1>
    </dataValidation>
    <dataValidation type="list" allowBlank="1" showInputMessage="1" showErrorMessage="1" sqref="C4:Q4 C10:Q10 C12:Q12 C14:Q14 C16:Q16 C18:Q18 C20:Q20 C22:Q22 C24:Q24 C28:Q28 C30:Q30 C32:Q32 C6:Q6 C8:Q8 C26:Q26">
      <formula1>"0,1,2,3"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"/>
  <sheetViews>
    <sheetView workbookViewId="0">
      <pane xSplit="2" ySplit="2" topLeftCell="C18" activePane="bottomRight" state="frozen"/>
      <selection pane="topRight" activeCell="C1" sqref="C1"/>
      <selection pane="bottomLeft" activeCell="A3" sqref="A3"/>
      <selection pane="bottomRight" activeCell="T13" sqref="T13:T14"/>
    </sheetView>
  </sheetViews>
  <sheetFormatPr defaultRowHeight="13.5" x14ac:dyDescent="0.15"/>
  <cols>
    <col min="1" max="1" width="3.25" style="5" customWidth="1"/>
    <col min="2" max="2" width="12.625" style="5" customWidth="1"/>
    <col min="3" max="16" width="6.125" style="5" customWidth="1"/>
    <col min="17" max="20" width="5.875" style="5" customWidth="1"/>
    <col min="21" max="21" width="3.125" style="5" customWidth="1"/>
    <col min="22" max="22" width="9" style="5"/>
    <col min="23" max="23" width="7.5" style="5" customWidth="1"/>
    <col min="24" max="24" width="5.875" style="5" customWidth="1"/>
    <col min="25" max="25" width="22.625" style="5" customWidth="1"/>
    <col min="26" max="16384" width="9" style="5"/>
  </cols>
  <sheetData>
    <row r="1" spans="1:28" x14ac:dyDescent="0.15">
      <c r="A1" s="2"/>
      <c r="B1" s="3" t="s">
        <v>0</v>
      </c>
      <c r="C1" s="4" t="s">
        <v>5</v>
      </c>
      <c r="D1" s="4" t="s">
        <v>6</v>
      </c>
      <c r="E1" s="4" t="s">
        <v>7</v>
      </c>
      <c r="F1" s="4" t="s">
        <v>8</v>
      </c>
      <c r="G1" s="4" t="s">
        <v>9</v>
      </c>
      <c r="H1" s="4" t="s">
        <v>10</v>
      </c>
      <c r="I1" s="4" t="s">
        <v>11</v>
      </c>
      <c r="J1" s="4" t="s">
        <v>12</v>
      </c>
      <c r="K1" s="4" t="s">
        <v>13</v>
      </c>
      <c r="L1" s="4" t="s">
        <v>14</v>
      </c>
      <c r="M1" s="4" t="s">
        <v>15</v>
      </c>
      <c r="N1" s="4" t="s">
        <v>16</v>
      </c>
      <c r="O1" s="4" t="s">
        <v>17</v>
      </c>
      <c r="P1" s="4" t="s">
        <v>18</v>
      </c>
      <c r="Q1" s="30" t="s">
        <v>1</v>
      </c>
      <c r="R1" s="30" t="s">
        <v>2</v>
      </c>
      <c r="S1" s="30" t="s">
        <v>3</v>
      </c>
      <c r="T1" s="30" t="s">
        <v>4</v>
      </c>
      <c r="U1" s="1"/>
      <c r="V1" s="1"/>
    </row>
    <row r="2" spans="1:28" ht="134.25" x14ac:dyDescent="0.15">
      <c r="A2" s="6" t="s">
        <v>0</v>
      </c>
      <c r="B2" s="7" t="s">
        <v>27</v>
      </c>
      <c r="C2" s="8" t="s">
        <v>216</v>
      </c>
      <c r="D2" s="8" t="s">
        <v>73</v>
      </c>
      <c r="E2" s="9" t="s">
        <v>74</v>
      </c>
      <c r="F2" s="10" t="s">
        <v>75</v>
      </c>
      <c r="G2" s="11" t="s">
        <v>76</v>
      </c>
      <c r="H2" s="10" t="s">
        <v>77</v>
      </c>
      <c r="I2" s="10" t="s">
        <v>78</v>
      </c>
      <c r="J2" s="10" t="s">
        <v>79</v>
      </c>
      <c r="K2" s="12" t="s">
        <v>80</v>
      </c>
      <c r="L2" s="10" t="s">
        <v>81</v>
      </c>
      <c r="M2" s="10" t="s">
        <v>82</v>
      </c>
      <c r="N2" s="10" t="s">
        <v>83</v>
      </c>
      <c r="O2" s="10" t="s">
        <v>180</v>
      </c>
      <c r="P2" s="10" t="s">
        <v>84</v>
      </c>
      <c r="Q2" s="30"/>
      <c r="R2" s="30"/>
      <c r="S2" s="30"/>
      <c r="T2" s="30"/>
      <c r="U2" s="1"/>
      <c r="V2" s="1"/>
      <c r="W2" s="29"/>
      <c r="X2" s="29"/>
      <c r="Y2" s="29"/>
    </row>
    <row r="3" spans="1:28" ht="12.6" customHeight="1" x14ac:dyDescent="0.15">
      <c r="A3" s="23" t="s">
        <v>151</v>
      </c>
      <c r="B3" s="25" t="s">
        <v>216</v>
      </c>
      <c r="C3" s="13"/>
      <c r="D3" s="14" t="s">
        <v>148</v>
      </c>
      <c r="E3" s="14" t="s">
        <v>148</v>
      </c>
      <c r="F3" s="14" t="s">
        <v>147</v>
      </c>
      <c r="G3" s="14" t="s">
        <v>147</v>
      </c>
      <c r="H3" s="14" t="s">
        <v>147</v>
      </c>
      <c r="I3" s="14" t="s">
        <v>147</v>
      </c>
      <c r="J3" s="14" t="s">
        <v>147</v>
      </c>
      <c r="K3" s="14" t="s">
        <v>148</v>
      </c>
      <c r="L3" s="14" t="s">
        <v>148</v>
      </c>
      <c r="M3" s="14" t="s">
        <v>147</v>
      </c>
      <c r="N3" s="14" t="s">
        <v>148</v>
      </c>
      <c r="O3" s="14" t="s">
        <v>147</v>
      </c>
      <c r="P3" s="14" t="s">
        <v>148</v>
      </c>
      <c r="Q3" s="27">
        <f>COUNTIF(C3:P3,"○")</f>
        <v>7</v>
      </c>
      <c r="R3" s="27">
        <f>COUNTIF(C3:P3,"×")</f>
        <v>6</v>
      </c>
      <c r="S3" s="27">
        <f>SUM(C4:P4)</f>
        <v>22</v>
      </c>
      <c r="T3" s="27">
        <f>_xlfn.RANK.EQ(V3,$V$3:$V$30)</f>
        <v>7</v>
      </c>
      <c r="U3" s="1"/>
      <c r="V3" s="15">
        <f>Q3*100+S3</f>
        <v>722</v>
      </c>
      <c r="W3" s="16"/>
      <c r="X3" s="17"/>
      <c r="Y3" s="17"/>
      <c r="Z3" s="17"/>
      <c r="AA3" s="17"/>
      <c r="AB3" s="17"/>
    </row>
    <row r="4" spans="1:28" ht="12.6" customHeight="1" x14ac:dyDescent="0.15">
      <c r="A4" s="24"/>
      <c r="B4" s="26"/>
      <c r="C4" s="18"/>
      <c r="D4" s="18">
        <v>1</v>
      </c>
      <c r="E4" s="18">
        <v>1</v>
      </c>
      <c r="F4" s="18">
        <v>2</v>
      </c>
      <c r="G4" s="18">
        <v>2</v>
      </c>
      <c r="H4" s="18">
        <v>2</v>
      </c>
      <c r="I4" s="18">
        <v>3</v>
      </c>
      <c r="J4" s="18">
        <v>3</v>
      </c>
      <c r="K4" s="18">
        <v>1</v>
      </c>
      <c r="L4" s="18">
        <v>1</v>
      </c>
      <c r="M4" s="18">
        <v>2</v>
      </c>
      <c r="N4" s="18">
        <v>1</v>
      </c>
      <c r="O4" s="18">
        <v>2</v>
      </c>
      <c r="P4" s="18">
        <v>1</v>
      </c>
      <c r="Q4" s="28"/>
      <c r="R4" s="28"/>
      <c r="S4" s="28"/>
      <c r="T4" s="28"/>
      <c r="U4" s="1"/>
      <c r="V4" s="1"/>
      <c r="W4" s="19"/>
      <c r="X4" s="17"/>
      <c r="Y4" s="20"/>
      <c r="Z4" s="21"/>
      <c r="AA4" s="21"/>
      <c r="AB4" s="21"/>
    </row>
    <row r="5" spans="1:28" ht="12.6" customHeight="1" x14ac:dyDescent="0.15">
      <c r="A5" s="23" t="s">
        <v>152</v>
      </c>
      <c r="B5" s="25" t="s">
        <v>73</v>
      </c>
      <c r="C5" s="14" t="s">
        <v>147</v>
      </c>
      <c r="D5" s="14"/>
      <c r="E5" s="14" t="s">
        <v>147</v>
      </c>
      <c r="F5" s="14" t="s">
        <v>147</v>
      </c>
      <c r="G5" s="14" t="s">
        <v>147</v>
      </c>
      <c r="H5" s="14" t="s">
        <v>147</v>
      </c>
      <c r="I5" s="14" t="s">
        <v>148</v>
      </c>
      <c r="J5" s="14" t="s">
        <v>147</v>
      </c>
      <c r="K5" s="14" t="s">
        <v>147</v>
      </c>
      <c r="L5" s="14" t="s">
        <v>148</v>
      </c>
      <c r="M5" s="14" t="s">
        <v>147</v>
      </c>
      <c r="N5" s="14" t="s">
        <v>148</v>
      </c>
      <c r="O5" s="14" t="s">
        <v>147</v>
      </c>
      <c r="P5" s="14" t="s">
        <v>147</v>
      </c>
      <c r="Q5" s="27">
        <f>COUNTIF(C5:P5,"○")</f>
        <v>10</v>
      </c>
      <c r="R5" s="27">
        <f>COUNTIF(C5:P5,"×")</f>
        <v>3</v>
      </c>
      <c r="S5" s="27">
        <f>SUM(C6:P6)</f>
        <v>25</v>
      </c>
      <c r="T5" s="27">
        <f>_xlfn.RANK.EQ(V5,$V$3:$V$30)</f>
        <v>1</v>
      </c>
      <c r="U5" s="1"/>
      <c r="V5" s="15">
        <f t="shared" ref="V5" si="0">Q5*100+S5</f>
        <v>1025</v>
      </c>
      <c r="W5" s="19"/>
      <c r="X5" s="17"/>
      <c r="Y5" s="20"/>
      <c r="Z5" s="21"/>
      <c r="AA5" s="21"/>
      <c r="AB5" s="21"/>
    </row>
    <row r="6" spans="1:28" ht="12.6" customHeight="1" x14ac:dyDescent="0.15">
      <c r="A6" s="24"/>
      <c r="B6" s="26"/>
      <c r="C6" s="18">
        <v>2</v>
      </c>
      <c r="D6" s="18"/>
      <c r="E6" s="18">
        <v>2</v>
      </c>
      <c r="F6" s="18">
        <v>2</v>
      </c>
      <c r="G6" s="18">
        <v>2</v>
      </c>
      <c r="H6" s="18">
        <v>3</v>
      </c>
      <c r="I6" s="18">
        <v>1</v>
      </c>
      <c r="J6" s="18">
        <v>3</v>
      </c>
      <c r="K6" s="18">
        <v>2</v>
      </c>
      <c r="L6" s="18">
        <v>1</v>
      </c>
      <c r="M6" s="18">
        <v>2</v>
      </c>
      <c r="N6" s="18">
        <v>0</v>
      </c>
      <c r="O6" s="18">
        <v>3</v>
      </c>
      <c r="P6" s="18">
        <v>2</v>
      </c>
      <c r="Q6" s="28"/>
      <c r="R6" s="28"/>
      <c r="S6" s="28"/>
      <c r="T6" s="28"/>
      <c r="U6" s="1"/>
      <c r="V6" s="15"/>
      <c r="W6" s="19"/>
      <c r="X6" s="17"/>
      <c r="Y6" s="20"/>
      <c r="Z6" s="21"/>
      <c r="AA6" s="21"/>
      <c r="AB6" s="21"/>
    </row>
    <row r="7" spans="1:28" ht="12.6" customHeight="1" x14ac:dyDescent="0.15">
      <c r="A7" s="23" t="s">
        <v>153</v>
      </c>
      <c r="B7" s="25" t="s">
        <v>74</v>
      </c>
      <c r="C7" s="14" t="s">
        <v>147</v>
      </c>
      <c r="D7" s="14" t="s">
        <v>148</v>
      </c>
      <c r="E7" s="14"/>
      <c r="F7" s="14" t="s">
        <v>148</v>
      </c>
      <c r="G7" s="14" t="s">
        <v>147</v>
      </c>
      <c r="H7" s="14" t="s">
        <v>147</v>
      </c>
      <c r="I7" s="14" t="s">
        <v>147</v>
      </c>
      <c r="J7" s="14" t="s">
        <v>147</v>
      </c>
      <c r="K7" s="14" t="s">
        <v>147</v>
      </c>
      <c r="L7" s="14" t="s">
        <v>147</v>
      </c>
      <c r="M7" s="14" t="s">
        <v>147</v>
      </c>
      <c r="N7" s="14" t="s">
        <v>147</v>
      </c>
      <c r="O7" s="14" t="s">
        <v>147</v>
      </c>
      <c r="P7" s="14" t="s">
        <v>148</v>
      </c>
      <c r="Q7" s="27">
        <f>COUNTIF(C7:P7,"○")</f>
        <v>10</v>
      </c>
      <c r="R7" s="27">
        <f>COUNTIF(C7:P7,"×")</f>
        <v>3</v>
      </c>
      <c r="S7" s="27">
        <f>SUM(C8:P8)</f>
        <v>25</v>
      </c>
      <c r="T7" s="27">
        <v>2</v>
      </c>
      <c r="U7" s="1"/>
      <c r="V7" s="15">
        <f t="shared" ref="V7" si="1">Q7*100+S7</f>
        <v>1025</v>
      </c>
      <c r="W7" s="19"/>
      <c r="X7" s="17"/>
      <c r="Y7" s="20"/>
      <c r="Z7" s="21"/>
      <c r="AA7" s="21"/>
      <c r="AB7" s="21"/>
    </row>
    <row r="8" spans="1:28" ht="12.6" customHeight="1" x14ac:dyDescent="0.15">
      <c r="A8" s="24"/>
      <c r="B8" s="26"/>
      <c r="C8" s="18">
        <v>2</v>
      </c>
      <c r="D8" s="18">
        <v>1</v>
      </c>
      <c r="E8" s="18"/>
      <c r="F8" s="18">
        <v>1</v>
      </c>
      <c r="G8" s="18">
        <v>2</v>
      </c>
      <c r="H8" s="18">
        <v>2</v>
      </c>
      <c r="I8" s="18">
        <v>3</v>
      </c>
      <c r="J8" s="18">
        <v>2</v>
      </c>
      <c r="K8" s="18">
        <v>2</v>
      </c>
      <c r="L8" s="18">
        <v>2</v>
      </c>
      <c r="M8" s="18">
        <v>2</v>
      </c>
      <c r="N8" s="18">
        <v>2</v>
      </c>
      <c r="O8" s="18">
        <v>3</v>
      </c>
      <c r="P8" s="18">
        <v>1</v>
      </c>
      <c r="Q8" s="28"/>
      <c r="R8" s="28"/>
      <c r="S8" s="28"/>
      <c r="T8" s="28"/>
      <c r="U8" s="1"/>
      <c r="V8" s="15"/>
      <c r="W8" s="19"/>
      <c r="X8" s="17"/>
      <c r="Y8" s="20"/>
      <c r="Z8" s="21"/>
      <c r="AA8" s="21"/>
      <c r="AB8" s="21"/>
    </row>
    <row r="9" spans="1:28" ht="12.6" customHeight="1" x14ac:dyDescent="0.15">
      <c r="A9" s="23" t="s">
        <v>154</v>
      </c>
      <c r="B9" s="25" t="s">
        <v>75</v>
      </c>
      <c r="C9" s="14" t="s">
        <v>148</v>
      </c>
      <c r="D9" s="14" t="s">
        <v>148</v>
      </c>
      <c r="E9" s="14" t="s">
        <v>147</v>
      </c>
      <c r="F9" s="14"/>
      <c r="G9" s="14" t="s">
        <v>148</v>
      </c>
      <c r="H9" s="14" t="s">
        <v>148</v>
      </c>
      <c r="I9" s="14" t="s">
        <v>147</v>
      </c>
      <c r="J9" s="14" t="s">
        <v>147</v>
      </c>
      <c r="K9" s="14" t="s">
        <v>147</v>
      </c>
      <c r="L9" s="14" t="s">
        <v>147</v>
      </c>
      <c r="M9" s="14" t="s">
        <v>148</v>
      </c>
      <c r="N9" s="14" t="s">
        <v>147</v>
      </c>
      <c r="O9" s="14" t="s">
        <v>147</v>
      </c>
      <c r="P9" s="14" t="s">
        <v>147</v>
      </c>
      <c r="Q9" s="27">
        <f>COUNTIF(C9:P9,"○")</f>
        <v>8</v>
      </c>
      <c r="R9" s="27">
        <f>COUNTIF(C9:P9,"×")</f>
        <v>5</v>
      </c>
      <c r="S9" s="27">
        <f>SUM(C10:P10)</f>
        <v>23</v>
      </c>
      <c r="T9" s="27">
        <v>6</v>
      </c>
      <c r="U9" s="1"/>
      <c r="V9" s="15">
        <f t="shared" ref="V9" si="2">Q9*100+S9</f>
        <v>823</v>
      </c>
      <c r="W9" s="19"/>
      <c r="X9" s="17"/>
      <c r="Y9" s="20"/>
      <c r="Z9" s="21"/>
      <c r="AA9" s="21"/>
      <c r="AB9" s="21"/>
    </row>
    <row r="10" spans="1:28" ht="12.6" customHeight="1" x14ac:dyDescent="0.15">
      <c r="A10" s="24"/>
      <c r="B10" s="26"/>
      <c r="C10" s="18">
        <v>1</v>
      </c>
      <c r="D10" s="18">
        <v>1</v>
      </c>
      <c r="E10" s="18">
        <v>2</v>
      </c>
      <c r="F10" s="18"/>
      <c r="G10" s="18">
        <v>1</v>
      </c>
      <c r="H10" s="18">
        <v>1</v>
      </c>
      <c r="I10" s="18">
        <v>2</v>
      </c>
      <c r="J10" s="18">
        <v>3</v>
      </c>
      <c r="K10" s="18">
        <v>2</v>
      </c>
      <c r="L10" s="18">
        <v>3</v>
      </c>
      <c r="M10" s="18">
        <v>1</v>
      </c>
      <c r="N10" s="18">
        <v>2</v>
      </c>
      <c r="O10" s="18">
        <v>2</v>
      </c>
      <c r="P10" s="18">
        <v>2</v>
      </c>
      <c r="Q10" s="28"/>
      <c r="R10" s="28"/>
      <c r="S10" s="28"/>
      <c r="T10" s="28"/>
      <c r="U10" s="1"/>
      <c r="V10" s="15"/>
      <c r="W10" s="19"/>
      <c r="X10" s="17"/>
      <c r="Y10" s="20"/>
      <c r="Z10" s="21"/>
      <c r="AA10" s="21"/>
      <c r="AB10" s="21"/>
    </row>
    <row r="11" spans="1:28" ht="12.6" customHeight="1" x14ac:dyDescent="0.15">
      <c r="A11" s="23" t="s">
        <v>155</v>
      </c>
      <c r="B11" s="25" t="s">
        <v>76</v>
      </c>
      <c r="C11" s="14" t="s">
        <v>148</v>
      </c>
      <c r="D11" s="14" t="s">
        <v>148</v>
      </c>
      <c r="E11" s="14" t="s">
        <v>148</v>
      </c>
      <c r="F11" s="14" t="s">
        <v>147</v>
      </c>
      <c r="G11" s="14"/>
      <c r="H11" s="14" t="s">
        <v>148</v>
      </c>
      <c r="I11" s="14" t="s">
        <v>147</v>
      </c>
      <c r="J11" s="14" t="s">
        <v>147</v>
      </c>
      <c r="K11" s="14" t="s">
        <v>147</v>
      </c>
      <c r="L11" s="14" t="s">
        <v>147</v>
      </c>
      <c r="M11" s="14" t="s">
        <v>148</v>
      </c>
      <c r="N11" s="14" t="s">
        <v>147</v>
      </c>
      <c r="O11" s="14" t="s">
        <v>148</v>
      </c>
      <c r="P11" s="14" t="s">
        <v>147</v>
      </c>
      <c r="Q11" s="27">
        <f>COUNTIF(C11:P11,"○")</f>
        <v>7</v>
      </c>
      <c r="R11" s="27">
        <f>COUNTIF(C11:P11,"×")</f>
        <v>6</v>
      </c>
      <c r="S11" s="27">
        <f>SUM(C12:P12)</f>
        <v>22</v>
      </c>
      <c r="T11" s="27">
        <v>8</v>
      </c>
      <c r="U11" s="1"/>
      <c r="V11" s="15">
        <f t="shared" ref="V11" si="3">Q11*100+S11</f>
        <v>722</v>
      </c>
      <c r="W11" s="19"/>
      <c r="X11" s="17"/>
      <c r="Y11" s="20"/>
      <c r="Z11" s="21"/>
      <c r="AA11" s="21"/>
      <c r="AB11" s="21"/>
    </row>
    <row r="12" spans="1:28" ht="12.6" customHeight="1" x14ac:dyDescent="0.15">
      <c r="A12" s="24"/>
      <c r="B12" s="26"/>
      <c r="C12" s="18">
        <v>1</v>
      </c>
      <c r="D12" s="18">
        <v>1</v>
      </c>
      <c r="E12" s="18">
        <v>1</v>
      </c>
      <c r="F12" s="18">
        <v>2</v>
      </c>
      <c r="G12" s="18"/>
      <c r="H12" s="18">
        <v>1</v>
      </c>
      <c r="I12" s="18">
        <v>3</v>
      </c>
      <c r="J12" s="18">
        <v>3</v>
      </c>
      <c r="K12" s="18">
        <v>2</v>
      </c>
      <c r="L12" s="18">
        <v>2</v>
      </c>
      <c r="M12" s="18">
        <v>1</v>
      </c>
      <c r="N12" s="18">
        <v>2</v>
      </c>
      <c r="O12" s="18">
        <v>1</v>
      </c>
      <c r="P12" s="18">
        <v>2</v>
      </c>
      <c r="Q12" s="28"/>
      <c r="R12" s="28"/>
      <c r="S12" s="28"/>
      <c r="T12" s="28"/>
      <c r="U12" s="1"/>
      <c r="V12" s="15"/>
      <c r="W12" s="19"/>
      <c r="X12" s="17"/>
      <c r="Y12" s="20"/>
      <c r="Z12" s="21"/>
      <c r="AA12" s="21"/>
      <c r="AB12" s="21"/>
    </row>
    <row r="13" spans="1:28" ht="12.6" customHeight="1" x14ac:dyDescent="0.15">
      <c r="A13" s="23" t="s">
        <v>20</v>
      </c>
      <c r="B13" s="25" t="s">
        <v>85</v>
      </c>
      <c r="C13" s="14" t="s">
        <v>148</v>
      </c>
      <c r="D13" s="14" t="s">
        <v>148</v>
      </c>
      <c r="E13" s="14" t="s">
        <v>148</v>
      </c>
      <c r="F13" s="14" t="s">
        <v>147</v>
      </c>
      <c r="G13" s="14" t="s">
        <v>147</v>
      </c>
      <c r="H13" s="14"/>
      <c r="I13" s="14" t="s">
        <v>147</v>
      </c>
      <c r="J13" s="14" t="s">
        <v>147</v>
      </c>
      <c r="K13" s="14" t="s">
        <v>147</v>
      </c>
      <c r="L13" s="14" t="s">
        <v>148</v>
      </c>
      <c r="M13" s="14" t="s">
        <v>148</v>
      </c>
      <c r="N13" s="14" t="s">
        <v>148</v>
      </c>
      <c r="O13" s="14" t="s">
        <v>147</v>
      </c>
      <c r="P13" s="14" t="s">
        <v>148</v>
      </c>
      <c r="Q13" s="27">
        <f>COUNTIF(C13:P13,"○")</f>
        <v>6</v>
      </c>
      <c r="R13" s="27">
        <f>COUNTIF(C13:P13,"×")</f>
        <v>7</v>
      </c>
      <c r="S13" s="27">
        <f>SUM(C14:P14)</f>
        <v>16</v>
      </c>
      <c r="T13" s="27">
        <f>_xlfn.RANK.EQ(V13,$V$3:$V$30)</f>
        <v>9</v>
      </c>
      <c r="U13" s="1"/>
      <c r="V13" s="15">
        <f t="shared" ref="V13" si="4">Q13*100+S13</f>
        <v>616</v>
      </c>
      <c r="W13" s="19"/>
      <c r="X13" s="17"/>
      <c r="Y13" s="20"/>
      <c r="Z13" s="21"/>
      <c r="AA13" s="21"/>
      <c r="AB13" s="21"/>
    </row>
    <row r="14" spans="1:28" ht="12.6" customHeight="1" x14ac:dyDescent="0.15">
      <c r="A14" s="24"/>
      <c r="B14" s="26"/>
      <c r="C14" s="18">
        <v>1</v>
      </c>
      <c r="D14" s="18">
        <v>0</v>
      </c>
      <c r="E14" s="18">
        <v>1</v>
      </c>
      <c r="F14" s="18">
        <v>2</v>
      </c>
      <c r="G14" s="18">
        <v>2</v>
      </c>
      <c r="H14" s="18"/>
      <c r="I14" s="18">
        <v>2</v>
      </c>
      <c r="J14" s="18">
        <v>2</v>
      </c>
      <c r="K14" s="18">
        <v>2</v>
      </c>
      <c r="L14" s="18">
        <v>0</v>
      </c>
      <c r="M14" s="18">
        <v>1</v>
      </c>
      <c r="N14" s="18">
        <v>0</v>
      </c>
      <c r="O14" s="18">
        <v>2</v>
      </c>
      <c r="P14" s="18">
        <v>1</v>
      </c>
      <c r="Q14" s="28"/>
      <c r="R14" s="28"/>
      <c r="S14" s="28"/>
      <c r="T14" s="28"/>
      <c r="U14" s="1"/>
      <c r="V14" s="15"/>
      <c r="W14" s="19"/>
      <c r="X14" s="17"/>
      <c r="Y14" s="20"/>
      <c r="Z14" s="21"/>
      <c r="AA14" s="21"/>
      <c r="AB14" s="21"/>
    </row>
    <row r="15" spans="1:28" ht="12.6" customHeight="1" x14ac:dyDescent="0.15">
      <c r="A15" s="23" t="s">
        <v>21</v>
      </c>
      <c r="B15" s="25" t="s">
        <v>78</v>
      </c>
      <c r="C15" s="14" t="s">
        <v>148</v>
      </c>
      <c r="D15" s="14" t="s">
        <v>147</v>
      </c>
      <c r="E15" s="14" t="s">
        <v>148</v>
      </c>
      <c r="F15" s="14" t="s">
        <v>148</v>
      </c>
      <c r="G15" s="14" t="s">
        <v>148</v>
      </c>
      <c r="H15" s="14" t="s">
        <v>148</v>
      </c>
      <c r="I15" s="14"/>
      <c r="J15" s="14" t="s">
        <v>148</v>
      </c>
      <c r="K15" s="14" t="s">
        <v>147</v>
      </c>
      <c r="L15" s="14" t="s">
        <v>148</v>
      </c>
      <c r="M15" s="14" t="s">
        <v>148</v>
      </c>
      <c r="N15" s="14" t="s">
        <v>148</v>
      </c>
      <c r="O15" s="14" t="s">
        <v>148</v>
      </c>
      <c r="P15" s="14" t="s">
        <v>147</v>
      </c>
      <c r="Q15" s="27">
        <f>COUNTIF(C15:P15,"○")</f>
        <v>3</v>
      </c>
      <c r="R15" s="27">
        <f>COUNTIF(C15:P15,"×")</f>
        <v>10</v>
      </c>
      <c r="S15" s="27">
        <f>SUM(C16:P16)</f>
        <v>14</v>
      </c>
      <c r="T15" s="27">
        <f>_xlfn.RANK.EQ(V15,$V$3:$V$30)</f>
        <v>12</v>
      </c>
      <c r="U15" s="1"/>
      <c r="V15" s="15">
        <f t="shared" ref="V15" si="5">Q15*100+S15</f>
        <v>314</v>
      </c>
      <c r="W15" s="19"/>
      <c r="X15" s="17"/>
      <c r="Y15" s="20"/>
      <c r="Z15" s="21"/>
      <c r="AA15" s="21"/>
      <c r="AB15" s="21"/>
    </row>
    <row r="16" spans="1:28" ht="12.6" customHeight="1" x14ac:dyDescent="0.15">
      <c r="A16" s="24"/>
      <c r="B16" s="26"/>
      <c r="C16" s="18">
        <v>0</v>
      </c>
      <c r="D16" s="18">
        <v>2</v>
      </c>
      <c r="E16" s="18">
        <v>0</v>
      </c>
      <c r="F16" s="18">
        <v>1</v>
      </c>
      <c r="G16" s="18">
        <v>0</v>
      </c>
      <c r="H16" s="18">
        <v>1</v>
      </c>
      <c r="I16" s="18"/>
      <c r="J16" s="18">
        <v>1</v>
      </c>
      <c r="K16" s="18">
        <v>3</v>
      </c>
      <c r="L16" s="18">
        <v>1</v>
      </c>
      <c r="M16" s="18">
        <v>1</v>
      </c>
      <c r="N16" s="18">
        <v>1</v>
      </c>
      <c r="O16" s="18">
        <v>1</v>
      </c>
      <c r="P16" s="18">
        <v>2</v>
      </c>
      <c r="Q16" s="28"/>
      <c r="R16" s="28"/>
      <c r="S16" s="28"/>
      <c r="T16" s="28"/>
      <c r="U16" s="1"/>
      <c r="V16" s="15"/>
      <c r="W16" s="19"/>
      <c r="X16" s="17"/>
      <c r="Y16" s="20"/>
      <c r="Z16" s="21"/>
      <c r="AA16" s="21"/>
      <c r="AB16" s="21"/>
    </row>
    <row r="17" spans="1:28" ht="12.6" customHeight="1" x14ac:dyDescent="0.15">
      <c r="A17" s="23" t="s">
        <v>22</v>
      </c>
      <c r="B17" s="25" t="s">
        <v>79</v>
      </c>
      <c r="C17" s="14" t="s">
        <v>148</v>
      </c>
      <c r="D17" s="14" t="s">
        <v>148</v>
      </c>
      <c r="E17" s="14" t="s">
        <v>148</v>
      </c>
      <c r="F17" s="14" t="s">
        <v>148</v>
      </c>
      <c r="G17" s="14" t="s">
        <v>148</v>
      </c>
      <c r="H17" s="14" t="s">
        <v>148</v>
      </c>
      <c r="I17" s="14" t="s">
        <v>147</v>
      </c>
      <c r="J17" s="14"/>
      <c r="K17" s="14" t="s">
        <v>148</v>
      </c>
      <c r="L17" s="14" t="s">
        <v>148</v>
      </c>
      <c r="M17" s="14" t="s">
        <v>148</v>
      </c>
      <c r="N17" s="14" t="s">
        <v>148</v>
      </c>
      <c r="O17" s="14" t="s">
        <v>148</v>
      </c>
      <c r="P17" s="14" t="s">
        <v>147</v>
      </c>
      <c r="Q17" s="27">
        <f>COUNTIF(C17:P17,"○")</f>
        <v>2</v>
      </c>
      <c r="R17" s="27">
        <f>COUNTIF(C17:P17,"×")</f>
        <v>11</v>
      </c>
      <c r="S17" s="27">
        <f>SUM(C18:P18)</f>
        <v>9</v>
      </c>
      <c r="T17" s="27">
        <f>_xlfn.RANK.EQ(V17,$V$3:$V$30)</f>
        <v>14</v>
      </c>
      <c r="U17" s="1"/>
      <c r="V17" s="15">
        <f t="shared" ref="V17" si="6">Q17*100+S17</f>
        <v>209</v>
      </c>
      <c r="W17" s="19"/>
      <c r="X17" s="17"/>
      <c r="Y17" s="20"/>
      <c r="Z17" s="21"/>
      <c r="AA17" s="21"/>
      <c r="AB17" s="21"/>
    </row>
    <row r="18" spans="1:28" ht="12.6" customHeight="1" x14ac:dyDescent="0.15">
      <c r="A18" s="24"/>
      <c r="B18" s="26"/>
      <c r="C18" s="18">
        <v>0</v>
      </c>
      <c r="D18" s="18">
        <v>0</v>
      </c>
      <c r="E18" s="18">
        <v>1</v>
      </c>
      <c r="F18" s="18">
        <v>0</v>
      </c>
      <c r="G18" s="18">
        <v>0</v>
      </c>
      <c r="H18" s="18">
        <v>1</v>
      </c>
      <c r="I18" s="18">
        <v>2</v>
      </c>
      <c r="J18" s="18"/>
      <c r="K18" s="18">
        <v>1</v>
      </c>
      <c r="L18" s="18">
        <v>1</v>
      </c>
      <c r="M18" s="18">
        <v>0</v>
      </c>
      <c r="N18" s="18">
        <v>1</v>
      </c>
      <c r="O18" s="18">
        <v>0</v>
      </c>
      <c r="P18" s="18">
        <v>2</v>
      </c>
      <c r="Q18" s="28"/>
      <c r="R18" s="28"/>
      <c r="S18" s="28"/>
      <c r="T18" s="28"/>
      <c r="U18" s="1"/>
      <c r="V18" s="15"/>
    </row>
    <row r="19" spans="1:28" ht="12.6" customHeight="1" x14ac:dyDescent="0.15">
      <c r="A19" s="23" t="s">
        <v>181</v>
      </c>
      <c r="B19" s="25" t="s">
        <v>80</v>
      </c>
      <c r="C19" s="14" t="s">
        <v>147</v>
      </c>
      <c r="D19" s="14" t="s">
        <v>148</v>
      </c>
      <c r="E19" s="14" t="s">
        <v>148</v>
      </c>
      <c r="F19" s="14" t="s">
        <v>148</v>
      </c>
      <c r="G19" s="14" t="s">
        <v>148</v>
      </c>
      <c r="H19" s="14" t="s">
        <v>148</v>
      </c>
      <c r="I19" s="14" t="s">
        <v>148</v>
      </c>
      <c r="J19" s="14" t="s">
        <v>147</v>
      </c>
      <c r="K19" s="14"/>
      <c r="L19" s="14" t="s">
        <v>148</v>
      </c>
      <c r="M19" s="14" t="s">
        <v>148</v>
      </c>
      <c r="N19" s="14" t="s">
        <v>148</v>
      </c>
      <c r="O19" s="14" t="s">
        <v>148</v>
      </c>
      <c r="P19" s="14" t="s">
        <v>148</v>
      </c>
      <c r="Q19" s="27">
        <f>COUNTIF(C19:P19,"○")</f>
        <v>2</v>
      </c>
      <c r="R19" s="27">
        <f>COUNTIF(C19:P19,"×")</f>
        <v>11</v>
      </c>
      <c r="S19" s="27">
        <f>SUM(C20:P20)</f>
        <v>11</v>
      </c>
      <c r="T19" s="27">
        <f>_xlfn.RANK.EQ(V19,$V$3:$V$30)</f>
        <v>13</v>
      </c>
      <c r="U19" s="1"/>
      <c r="V19" s="15">
        <f t="shared" ref="V19" si="7">Q19*100+S19</f>
        <v>211</v>
      </c>
    </row>
    <row r="20" spans="1:28" ht="12.6" customHeight="1" x14ac:dyDescent="0.15">
      <c r="A20" s="24"/>
      <c r="B20" s="26"/>
      <c r="C20" s="18">
        <v>2</v>
      </c>
      <c r="D20" s="18">
        <v>1</v>
      </c>
      <c r="E20" s="18">
        <v>1</v>
      </c>
      <c r="F20" s="18">
        <v>1</v>
      </c>
      <c r="G20" s="18">
        <v>1</v>
      </c>
      <c r="H20" s="18">
        <v>1</v>
      </c>
      <c r="I20" s="18">
        <v>0</v>
      </c>
      <c r="J20" s="18">
        <v>2</v>
      </c>
      <c r="K20" s="18"/>
      <c r="L20" s="18">
        <v>1</v>
      </c>
      <c r="M20" s="18">
        <v>0</v>
      </c>
      <c r="N20" s="18">
        <v>1</v>
      </c>
      <c r="O20" s="18">
        <v>0</v>
      </c>
      <c r="P20" s="18">
        <v>0</v>
      </c>
      <c r="Q20" s="28"/>
      <c r="R20" s="28"/>
      <c r="S20" s="28"/>
      <c r="T20" s="28"/>
      <c r="U20" s="1"/>
      <c r="V20" s="15"/>
    </row>
    <row r="21" spans="1:28" ht="12.6" customHeight="1" x14ac:dyDescent="0.15">
      <c r="A21" s="23" t="s">
        <v>182</v>
      </c>
      <c r="B21" s="25" t="s">
        <v>81</v>
      </c>
      <c r="C21" s="14" t="s">
        <v>147</v>
      </c>
      <c r="D21" s="14" t="s">
        <v>147</v>
      </c>
      <c r="E21" s="14" t="s">
        <v>148</v>
      </c>
      <c r="F21" s="14" t="s">
        <v>148</v>
      </c>
      <c r="G21" s="14" t="s">
        <v>148</v>
      </c>
      <c r="H21" s="14" t="s">
        <v>147</v>
      </c>
      <c r="I21" s="14" t="s">
        <v>147</v>
      </c>
      <c r="J21" s="14" t="s">
        <v>147</v>
      </c>
      <c r="K21" s="14" t="s">
        <v>147</v>
      </c>
      <c r="L21" s="14"/>
      <c r="M21" s="14" t="s">
        <v>147</v>
      </c>
      <c r="N21" s="14" t="s">
        <v>147</v>
      </c>
      <c r="O21" s="14" t="s">
        <v>147</v>
      </c>
      <c r="P21" s="14" t="s">
        <v>147</v>
      </c>
      <c r="Q21" s="27">
        <f>COUNTIF(C21:P21,"○")</f>
        <v>10</v>
      </c>
      <c r="R21" s="27">
        <f>COUNTIF(C21:P21,"×")</f>
        <v>3</v>
      </c>
      <c r="S21" s="27">
        <f>SUM(C22:P22)</f>
        <v>24</v>
      </c>
      <c r="T21" s="27">
        <f>_xlfn.RANK.EQ(V21,$V$3:$V$30)</f>
        <v>3</v>
      </c>
      <c r="U21" s="1"/>
      <c r="V21" s="15">
        <f t="shared" ref="V21" si="8">Q21*100+S21</f>
        <v>1024</v>
      </c>
    </row>
    <row r="22" spans="1:28" ht="12.6" customHeight="1" x14ac:dyDescent="0.15">
      <c r="A22" s="24"/>
      <c r="B22" s="26"/>
      <c r="C22" s="18">
        <v>2</v>
      </c>
      <c r="D22" s="18">
        <v>2</v>
      </c>
      <c r="E22" s="18">
        <v>1</v>
      </c>
      <c r="F22" s="18">
        <v>0</v>
      </c>
      <c r="G22" s="18">
        <v>1</v>
      </c>
      <c r="H22" s="18">
        <v>3</v>
      </c>
      <c r="I22" s="18">
        <v>2</v>
      </c>
      <c r="J22" s="18">
        <v>2</v>
      </c>
      <c r="K22" s="18">
        <v>2</v>
      </c>
      <c r="L22" s="18"/>
      <c r="M22" s="18">
        <v>2</v>
      </c>
      <c r="N22" s="18">
        <v>3</v>
      </c>
      <c r="O22" s="18">
        <v>2</v>
      </c>
      <c r="P22" s="18">
        <v>2</v>
      </c>
      <c r="Q22" s="28"/>
      <c r="R22" s="28"/>
      <c r="S22" s="28"/>
      <c r="T22" s="28"/>
      <c r="U22" s="1"/>
      <c r="V22" s="15"/>
    </row>
    <row r="23" spans="1:28" ht="12.6" customHeight="1" x14ac:dyDescent="0.15">
      <c r="A23" s="23" t="s">
        <v>157</v>
      </c>
      <c r="B23" s="25" t="s">
        <v>82</v>
      </c>
      <c r="C23" s="14" t="s">
        <v>148</v>
      </c>
      <c r="D23" s="14" t="s">
        <v>148</v>
      </c>
      <c r="E23" s="14" t="s">
        <v>148</v>
      </c>
      <c r="F23" s="14" t="s">
        <v>147</v>
      </c>
      <c r="G23" s="14" t="s">
        <v>147</v>
      </c>
      <c r="H23" s="14" t="s">
        <v>147</v>
      </c>
      <c r="I23" s="14" t="s">
        <v>147</v>
      </c>
      <c r="J23" s="14" t="s">
        <v>147</v>
      </c>
      <c r="K23" s="14" t="s">
        <v>147</v>
      </c>
      <c r="L23" s="14" t="s">
        <v>148</v>
      </c>
      <c r="M23" s="14"/>
      <c r="N23" s="14" t="s">
        <v>148</v>
      </c>
      <c r="O23" s="14" t="s">
        <v>147</v>
      </c>
      <c r="P23" s="14" t="s">
        <v>147</v>
      </c>
      <c r="Q23" s="27">
        <f>COUNTIF(C23:P23,"○")</f>
        <v>8</v>
      </c>
      <c r="R23" s="27">
        <f>COUNTIF(C23:P23,"×")</f>
        <v>5</v>
      </c>
      <c r="S23" s="27">
        <f>SUM(C24:P24)</f>
        <v>23</v>
      </c>
      <c r="T23" s="27">
        <v>5</v>
      </c>
      <c r="U23" s="1"/>
      <c r="V23" s="15">
        <f t="shared" ref="V23" si="9">Q23*100+S23</f>
        <v>823</v>
      </c>
    </row>
    <row r="24" spans="1:28" ht="12.6" customHeight="1" x14ac:dyDescent="0.15">
      <c r="A24" s="24"/>
      <c r="B24" s="26"/>
      <c r="C24" s="18">
        <v>1</v>
      </c>
      <c r="D24" s="18">
        <v>1</v>
      </c>
      <c r="E24" s="18">
        <v>1</v>
      </c>
      <c r="F24" s="18">
        <v>2</v>
      </c>
      <c r="G24" s="18">
        <v>2</v>
      </c>
      <c r="H24" s="18">
        <v>2</v>
      </c>
      <c r="I24" s="18">
        <v>2</v>
      </c>
      <c r="J24" s="18">
        <v>3</v>
      </c>
      <c r="K24" s="18">
        <v>3</v>
      </c>
      <c r="L24" s="18">
        <v>1</v>
      </c>
      <c r="M24" s="18"/>
      <c r="N24" s="18">
        <v>1</v>
      </c>
      <c r="O24" s="18">
        <v>2</v>
      </c>
      <c r="P24" s="18">
        <v>2</v>
      </c>
      <c r="Q24" s="28"/>
      <c r="R24" s="28"/>
      <c r="S24" s="28"/>
      <c r="T24" s="28"/>
      <c r="U24" s="1"/>
      <c r="V24" s="15"/>
    </row>
    <row r="25" spans="1:28" ht="12.6" customHeight="1" x14ac:dyDescent="0.15">
      <c r="A25" s="23" t="s">
        <v>25</v>
      </c>
      <c r="B25" s="25" t="s">
        <v>83</v>
      </c>
      <c r="C25" s="14" t="s">
        <v>147</v>
      </c>
      <c r="D25" s="14" t="s">
        <v>147</v>
      </c>
      <c r="E25" s="14" t="s">
        <v>148</v>
      </c>
      <c r="F25" s="14" t="s">
        <v>148</v>
      </c>
      <c r="G25" s="14" t="s">
        <v>148</v>
      </c>
      <c r="H25" s="14" t="s">
        <v>147</v>
      </c>
      <c r="I25" s="14" t="s">
        <v>147</v>
      </c>
      <c r="J25" s="14" t="s">
        <v>147</v>
      </c>
      <c r="K25" s="14" t="s">
        <v>147</v>
      </c>
      <c r="L25" s="14" t="s">
        <v>148</v>
      </c>
      <c r="M25" s="14" t="s">
        <v>147</v>
      </c>
      <c r="N25" s="14"/>
      <c r="O25" s="14" t="s">
        <v>148</v>
      </c>
      <c r="P25" s="14" t="s">
        <v>147</v>
      </c>
      <c r="Q25" s="27">
        <f>COUNTIF(C25:P25,"○")</f>
        <v>8</v>
      </c>
      <c r="R25" s="27">
        <f>COUNTIF(C25:P25,"×")</f>
        <v>5</v>
      </c>
      <c r="S25" s="27">
        <f>SUM(C26:P26)</f>
        <v>23</v>
      </c>
      <c r="T25" s="27">
        <f>_xlfn.RANK.EQ(V25,$V$3:$V$30)</f>
        <v>4</v>
      </c>
      <c r="U25" s="1"/>
      <c r="V25" s="15">
        <f t="shared" ref="V25" si="10">Q25*100+S25</f>
        <v>823</v>
      </c>
    </row>
    <row r="26" spans="1:28" ht="12.6" customHeight="1" x14ac:dyDescent="0.15">
      <c r="A26" s="24"/>
      <c r="B26" s="26"/>
      <c r="C26" s="18">
        <v>2</v>
      </c>
      <c r="D26" s="18">
        <v>3</v>
      </c>
      <c r="E26" s="18">
        <v>1</v>
      </c>
      <c r="F26" s="18">
        <v>1</v>
      </c>
      <c r="G26" s="18">
        <v>1</v>
      </c>
      <c r="H26" s="18">
        <v>3</v>
      </c>
      <c r="I26" s="18">
        <v>2</v>
      </c>
      <c r="J26" s="18">
        <v>2</v>
      </c>
      <c r="K26" s="18">
        <v>2</v>
      </c>
      <c r="L26" s="18">
        <v>0</v>
      </c>
      <c r="M26" s="18">
        <v>2</v>
      </c>
      <c r="N26" s="18"/>
      <c r="O26" s="18">
        <v>1</v>
      </c>
      <c r="P26" s="18">
        <v>3</v>
      </c>
      <c r="Q26" s="28"/>
      <c r="R26" s="28"/>
      <c r="S26" s="28"/>
      <c r="T26" s="28"/>
      <c r="U26" s="1"/>
      <c r="V26" s="15"/>
    </row>
    <row r="27" spans="1:28" ht="12.6" customHeight="1" x14ac:dyDescent="0.15">
      <c r="A27" s="23" t="s">
        <v>158</v>
      </c>
      <c r="B27" s="25" t="s">
        <v>179</v>
      </c>
      <c r="C27" s="14" t="s">
        <v>148</v>
      </c>
      <c r="D27" s="14" t="s">
        <v>148</v>
      </c>
      <c r="E27" s="14" t="s">
        <v>148</v>
      </c>
      <c r="F27" s="14" t="s">
        <v>148</v>
      </c>
      <c r="G27" s="14" t="s">
        <v>147</v>
      </c>
      <c r="H27" s="14" t="s">
        <v>148</v>
      </c>
      <c r="I27" s="14" t="s">
        <v>147</v>
      </c>
      <c r="J27" s="14" t="s">
        <v>147</v>
      </c>
      <c r="K27" s="14" t="s">
        <v>147</v>
      </c>
      <c r="L27" s="14" t="s">
        <v>148</v>
      </c>
      <c r="M27" s="14" t="s">
        <v>148</v>
      </c>
      <c r="N27" s="14" t="s">
        <v>147</v>
      </c>
      <c r="O27" s="14"/>
      <c r="P27" s="14" t="s">
        <v>148</v>
      </c>
      <c r="Q27" s="27">
        <f>COUNTIF(C27:P27,"○")</f>
        <v>5</v>
      </c>
      <c r="R27" s="27">
        <f>COUNTIF(C27:P27,"×")</f>
        <v>8</v>
      </c>
      <c r="S27" s="27">
        <f>SUM(C28:P28)</f>
        <v>18</v>
      </c>
      <c r="T27" s="27">
        <v>11</v>
      </c>
      <c r="U27" s="1"/>
      <c r="V27" s="15">
        <f t="shared" ref="V27" si="11">Q27*100+S27</f>
        <v>518</v>
      </c>
    </row>
    <row r="28" spans="1:28" ht="12.6" customHeight="1" x14ac:dyDescent="0.15">
      <c r="A28" s="24"/>
      <c r="B28" s="26"/>
      <c r="C28" s="18">
        <v>1</v>
      </c>
      <c r="D28" s="18">
        <v>0</v>
      </c>
      <c r="E28" s="18">
        <v>0</v>
      </c>
      <c r="F28" s="18">
        <v>1</v>
      </c>
      <c r="G28" s="18">
        <v>2</v>
      </c>
      <c r="H28" s="18">
        <v>1</v>
      </c>
      <c r="I28" s="18">
        <v>2</v>
      </c>
      <c r="J28" s="18">
        <v>3</v>
      </c>
      <c r="K28" s="18">
        <v>3</v>
      </c>
      <c r="L28" s="18">
        <v>1</v>
      </c>
      <c r="M28" s="18">
        <v>1</v>
      </c>
      <c r="N28" s="18">
        <v>2</v>
      </c>
      <c r="O28" s="18"/>
      <c r="P28" s="18">
        <v>1</v>
      </c>
      <c r="Q28" s="28"/>
      <c r="R28" s="28"/>
      <c r="S28" s="28"/>
      <c r="T28" s="28"/>
      <c r="U28" s="1"/>
      <c r="V28" s="15"/>
    </row>
    <row r="29" spans="1:28" ht="12.6" customHeight="1" x14ac:dyDescent="0.15">
      <c r="A29" s="23" t="s">
        <v>159</v>
      </c>
      <c r="B29" s="25" t="s">
        <v>86</v>
      </c>
      <c r="C29" s="14" t="s">
        <v>147</v>
      </c>
      <c r="D29" s="14" t="s">
        <v>148</v>
      </c>
      <c r="E29" s="14" t="s">
        <v>147</v>
      </c>
      <c r="F29" s="14" t="s">
        <v>148</v>
      </c>
      <c r="G29" s="14" t="s">
        <v>148</v>
      </c>
      <c r="H29" s="14" t="s">
        <v>147</v>
      </c>
      <c r="I29" s="14" t="s">
        <v>148</v>
      </c>
      <c r="J29" s="14" t="s">
        <v>148</v>
      </c>
      <c r="K29" s="14" t="s">
        <v>147</v>
      </c>
      <c r="L29" s="14" t="s">
        <v>148</v>
      </c>
      <c r="M29" s="14" t="s">
        <v>148</v>
      </c>
      <c r="N29" s="14" t="s">
        <v>148</v>
      </c>
      <c r="O29" s="14" t="s">
        <v>147</v>
      </c>
      <c r="P29" s="14"/>
      <c r="Q29" s="27">
        <f>COUNTIF(C29:P29,"○")</f>
        <v>5</v>
      </c>
      <c r="R29" s="27">
        <f>COUNTIF(C29:P29,"×")</f>
        <v>8</v>
      </c>
      <c r="S29" s="27">
        <f>SUM(C30:P30)</f>
        <v>18</v>
      </c>
      <c r="T29" s="27">
        <f>_xlfn.RANK.EQ(V29,$V$3:$V$30)</f>
        <v>10</v>
      </c>
      <c r="U29" s="1"/>
      <c r="V29" s="15">
        <f t="shared" ref="V29" si="12">Q29*100+S29</f>
        <v>518</v>
      </c>
    </row>
    <row r="30" spans="1:28" ht="12.6" customHeight="1" x14ac:dyDescent="0.15">
      <c r="A30" s="24"/>
      <c r="B30" s="26"/>
      <c r="C30" s="18">
        <v>2</v>
      </c>
      <c r="D30" s="18">
        <v>1</v>
      </c>
      <c r="E30" s="18">
        <v>2</v>
      </c>
      <c r="F30" s="18">
        <v>1</v>
      </c>
      <c r="G30" s="18">
        <v>1</v>
      </c>
      <c r="H30" s="18">
        <v>2</v>
      </c>
      <c r="I30" s="18">
        <v>1</v>
      </c>
      <c r="J30" s="18">
        <v>1</v>
      </c>
      <c r="K30" s="18">
        <v>3</v>
      </c>
      <c r="L30" s="18">
        <v>1</v>
      </c>
      <c r="M30" s="18">
        <v>1</v>
      </c>
      <c r="N30" s="18">
        <v>0</v>
      </c>
      <c r="O30" s="18">
        <v>2</v>
      </c>
      <c r="P30" s="18"/>
      <c r="Q30" s="28"/>
      <c r="R30" s="28"/>
      <c r="S30" s="28"/>
      <c r="T30" s="28"/>
      <c r="U30" s="1"/>
      <c r="V30" s="15"/>
    </row>
    <row r="31" spans="1:28" ht="15" customHeight="1" x14ac:dyDescent="0.15">
      <c r="C31" s="5" t="s">
        <v>223</v>
      </c>
    </row>
    <row r="32" spans="1:28" ht="15" customHeight="1" x14ac:dyDescent="0.15">
      <c r="C32" s="31" t="s">
        <v>224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</row>
    <row r="33" spans="3:3" x14ac:dyDescent="0.15">
      <c r="C33" s="5" t="s">
        <v>225</v>
      </c>
    </row>
    <row r="34" spans="3:3" x14ac:dyDescent="0.15">
      <c r="C34" s="5" t="s">
        <v>226</v>
      </c>
    </row>
  </sheetData>
  <mergeCells count="90">
    <mergeCell ref="Q1:Q2"/>
    <mergeCell ref="W2:Y2"/>
    <mergeCell ref="Q7:Q8"/>
    <mergeCell ref="R1:R2"/>
    <mergeCell ref="S1:S2"/>
    <mergeCell ref="T1:T2"/>
    <mergeCell ref="S7:S8"/>
    <mergeCell ref="T7:T8"/>
    <mergeCell ref="A5:A6"/>
    <mergeCell ref="B5:B6"/>
    <mergeCell ref="R5:R6"/>
    <mergeCell ref="S5:S6"/>
    <mergeCell ref="T5:T6"/>
    <mergeCell ref="Q5:Q6"/>
    <mergeCell ref="A3:A4"/>
    <mergeCell ref="B3:B4"/>
    <mergeCell ref="R3:R4"/>
    <mergeCell ref="S3:S4"/>
    <mergeCell ref="T3:T4"/>
    <mergeCell ref="Q3:Q4"/>
    <mergeCell ref="T9:T10"/>
    <mergeCell ref="A11:A12"/>
    <mergeCell ref="B11:B12"/>
    <mergeCell ref="R11:R12"/>
    <mergeCell ref="S11:S12"/>
    <mergeCell ref="T11:T12"/>
    <mergeCell ref="Q9:Q10"/>
    <mergeCell ref="Q11:Q12"/>
    <mergeCell ref="T13:T14"/>
    <mergeCell ref="A15:A16"/>
    <mergeCell ref="B15:B16"/>
    <mergeCell ref="R15:R16"/>
    <mergeCell ref="S15:S16"/>
    <mergeCell ref="T15:T16"/>
    <mergeCell ref="Q15:Q16"/>
    <mergeCell ref="A7:A8"/>
    <mergeCell ref="A13:A14"/>
    <mergeCell ref="B13:B14"/>
    <mergeCell ref="R13:R14"/>
    <mergeCell ref="S13:S14"/>
    <mergeCell ref="A9:A10"/>
    <mergeCell ref="B9:B10"/>
    <mergeCell ref="R9:R10"/>
    <mergeCell ref="S9:S10"/>
    <mergeCell ref="B7:B8"/>
    <mergeCell ref="R7:R8"/>
    <mergeCell ref="Q13:Q14"/>
    <mergeCell ref="A19:A20"/>
    <mergeCell ref="B19:B20"/>
    <mergeCell ref="R19:R20"/>
    <mergeCell ref="S19:S20"/>
    <mergeCell ref="T19:T20"/>
    <mergeCell ref="Q19:Q20"/>
    <mergeCell ref="A17:A18"/>
    <mergeCell ref="B17:B18"/>
    <mergeCell ref="R17:R18"/>
    <mergeCell ref="S17:S18"/>
    <mergeCell ref="T17:T18"/>
    <mergeCell ref="Q17:Q18"/>
    <mergeCell ref="A23:A24"/>
    <mergeCell ref="B23:B24"/>
    <mergeCell ref="R23:R24"/>
    <mergeCell ref="S23:S24"/>
    <mergeCell ref="T23:T24"/>
    <mergeCell ref="Q23:Q24"/>
    <mergeCell ref="A21:A22"/>
    <mergeCell ref="B21:B22"/>
    <mergeCell ref="R21:R22"/>
    <mergeCell ref="S21:S22"/>
    <mergeCell ref="T21:T22"/>
    <mergeCell ref="Q21:Q22"/>
    <mergeCell ref="T29:T30"/>
    <mergeCell ref="Q29:Q30"/>
    <mergeCell ref="A25:A26"/>
    <mergeCell ref="B25:B26"/>
    <mergeCell ref="R25:R26"/>
    <mergeCell ref="S25:S26"/>
    <mergeCell ref="T25:T26"/>
    <mergeCell ref="Q25:Q26"/>
    <mergeCell ref="A27:A28"/>
    <mergeCell ref="B27:B28"/>
    <mergeCell ref="R27:R28"/>
    <mergeCell ref="S27:S28"/>
    <mergeCell ref="T27:T28"/>
    <mergeCell ref="Q27:Q28"/>
    <mergeCell ref="C32:P32"/>
    <mergeCell ref="A29:A30"/>
    <mergeCell ref="B29:B30"/>
    <mergeCell ref="R29:R30"/>
    <mergeCell ref="S29:S30"/>
  </mergeCells>
  <phoneticPr fontId="1"/>
  <dataValidations count="2">
    <dataValidation type="list" allowBlank="1" showInputMessage="1" showErrorMessage="1" sqref="D3:P3 C7:P7 C9:P9 C11:P11 C13:P13 C15:P15 C17:P17 C19:P19 C21:P21 C23:P23 C25:P25 C27:P27 C29:P29 C5:P5">
      <formula1>"○,×"</formula1>
    </dataValidation>
    <dataValidation type="list" allowBlank="1" showInputMessage="1" showErrorMessage="1" sqref="C4:P4 C10:P10 C12:P12 C14:P14 C16:P16 C18:P18 C20:P20 C22:P22 C24:P24 C28:P28 C30:P30 C6:P6 C8:P8 C26:P26">
      <formula1>"0,1,2,3"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workbookViewId="0">
      <pane xSplit="2" ySplit="2" topLeftCell="C25" activePane="bottomRight" state="frozen"/>
      <selection pane="topRight" activeCell="C1" sqref="C1"/>
      <selection pane="bottomLeft" activeCell="A3" sqref="A3"/>
      <selection pane="bottomRight" activeCell="U33" sqref="U33"/>
    </sheetView>
  </sheetViews>
  <sheetFormatPr defaultRowHeight="13.5" x14ac:dyDescent="0.15"/>
  <cols>
    <col min="1" max="1" width="3.25" style="5" customWidth="1"/>
    <col min="2" max="2" width="12.625" style="5" customWidth="1"/>
    <col min="3" max="17" width="6.125" style="5" customWidth="1"/>
    <col min="18" max="21" width="5.875" style="5" customWidth="1"/>
    <col min="22" max="22" width="3.125" style="5" customWidth="1"/>
    <col min="23" max="23" width="9" style="5"/>
    <col min="24" max="24" width="7.5" style="5" customWidth="1"/>
    <col min="25" max="25" width="5.875" style="5" customWidth="1"/>
    <col min="26" max="26" width="22.625" style="5" customWidth="1"/>
    <col min="27" max="16384" width="9" style="5"/>
  </cols>
  <sheetData>
    <row r="1" spans="1:29" x14ac:dyDescent="0.15">
      <c r="A1" s="2"/>
      <c r="B1" s="3" t="s">
        <v>0</v>
      </c>
      <c r="C1" s="4" t="s">
        <v>5</v>
      </c>
      <c r="D1" s="4" t="s">
        <v>6</v>
      </c>
      <c r="E1" s="4" t="s">
        <v>7</v>
      </c>
      <c r="F1" s="4" t="s">
        <v>8</v>
      </c>
      <c r="G1" s="4" t="s">
        <v>9</v>
      </c>
      <c r="H1" s="4" t="s">
        <v>10</v>
      </c>
      <c r="I1" s="4" t="s">
        <v>11</v>
      </c>
      <c r="J1" s="4" t="s">
        <v>12</v>
      </c>
      <c r="K1" s="4" t="s">
        <v>13</v>
      </c>
      <c r="L1" s="4" t="s">
        <v>14</v>
      </c>
      <c r="M1" s="4" t="s">
        <v>15</v>
      </c>
      <c r="N1" s="4" t="s">
        <v>16</v>
      </c>
      <c r="O1" s="4" t="s">
        <v>17</v>
      </c>
      <c r="P1" s="4" t="s">
        <v>18</v>
      </c>
      <c r="Q1" s="4" t="s">
        <v>19</v>
      </c>
      <c r="R1" s="30" t="s">
        <v>1</v>
      </c>
      <c r="S1" s="30" t="s">
        <v>2</v>
      </c>
      <c r="T1" s="30" t="s">
        <v>3</v>
      </c>
      <c r="U1" s="30" t="s">
        <v>4</v>
      </c>
      <c r="V1" s="1"/>
      <c r="W1" s="1"/>
    </row>
    <row r="2" spans="1:29" ht="134.25" x14ac:dyDescent="0.15">
      <c r="A2" s="6" t="s">
        <v>0</v>
      </c>
      <c r="B2" s="7" t="s">
        <v>28</v>
      </c>
      <c r="C2" s="8" t="s">
        <v>87</v>
      </c>
      <c r="D2" s="8" t="s">
        <v>88</v>
      </c>
      <c r="E2" s="9" t="s">
        <v>89</v>
      </c>
      <c r="F2" s="10" t="s">
        <v>90</v>
      </c>
      <c r="G2" s="11" t="s">
        <v>217</v>
      </c>
      <c r="H2" s="10" t="s">
        <v>91</v>
      </c>
      <c r="I2" s="10" t="s">
        <v>92</v>
      </c>
      <c r="J2" s="10" t="s">
        <v>93</v>
      </c>
      <c r="K2" s="12" t="s">
        <v>94</v>
      </c>
      <c r="L2" s="10" t="s">
        <v>95</v>
      </c>
      <c r="M2" s="10" t="s">
        <v>96</v>
      </c>
      <c r="N2" s="10" t="s">
        <v>97</v>
      </c>
      <c r="O2" s="10" t="s">
        <v>98</v>
      </c>
      <c r="P2" s="10" t="s">
        <v>99</v>
      </c>
      <c r="Q2" s="10" t="s">
        <v>100</v>
      </c>
      <c r="R2" s="30"/>
      <c r="S2" s="30"/>
      <c r="T2" s="30"/>
      <c r="U2" s="30"/>
      <c r="V2" s="1"/>
      <c r="W2" s="1"/>
      <c r="X2" s="29"/>
      <c r="Y2" s="29"/>
      <c r="Z2" s="29"/>
    </row>
    <row r="3" spans="1:29" ht="12.6" customHeight="1" x14ac:dyDescent="0.15">
      <c r="A3" s="23" t="s">
        <v>183</v>
      </c>
      <c r="B3" s="25" t="s">
        <v>87</v>
      </c>
      <c r="C3" s="13"/>
      <c r="D3" s="14" t="s">
        <v>148</v>
      </c>
      <c r="E3" s="14" t="s">
        <v>147</v>
      </c>
      <c r="F3" s="14" t="s">
        <v>147</v>
      </c>
      <c r="G3" s="14" t="s">
        <v>147</v>
      </c>
      <c r="H3" s="14" t="s">
        <v>147</v>
      </c>
      <c r="I3" s="14" t="s">
        <v>147</v>
      </c>
      <c r="J3" s="14" t="s">
        <v>148</v>
      </c>
      <c r="K3" s="14" t="s">
        <v>147</v>
      </c>
      <c r="L3" s="14" t="s">
        <v>147</v>
      </c>
      <c r="M3" s="14" t="s">
        <v>147</v>
      </c>
      <c r="N3" s="14" t="s">
        <v>147</v>
      </c>
      <c r="O3" s="14" t="s">
        <v>147</v>
      </c>
      <c r="P3" s="14" t="s">
        <v>147</v>
      </c>
      <c r="Q3" s="14" t="s">
        <v>147</v>
      </c>
      <c r="R3" s="27">
        <f>COUNTIF(C3:Q3,"○")</f>
        <v>12</v>
      </c>
      <c r="S3" s="27">
        <f>COUNTIF(C3:Q3,"×")</f>
        <v>2</v>
      </c>
      <c r="T3" s="27">
        <f>SUM(C4:Q4)</f>
        <v>28</v>
      </c>
      <c r="U3" s="27">
        <f>_xlfn.RANK.EQ(W3,$W$3:$W$32)</f>
        <v>2</v>
      </c>
      <c r="V3" s="1"/>
      <c r="W3" s="15">
        <f>R3*100+T3</f>
        <v>1228</v>
      </c>
      <c r="X3" s="16"/>
      <c r="Y3" s="17"/>
      <c r="Z3" s="17"/>
      <c r="AA3" s="17"/>
      <c r="AB3" s="17"/>
      <c r="AC3" s="17"/>
    </row>
    <row r="4" spans="1:29" ht="12.6" customHeight="1" x14ac:dyDescent="0.15">
      <c r="A4" s="24"/>
      <c r="B4" s="26"/>
      <c r="C4" s="18"/>
      <c r="D4" s="18">
        <v>0</v>
      </c>
      <c r="E4" s="18">
        <v>2</v>
      </c>
      <c r="F4" s="18">
        <v>2</v>
      </c>
      <c r="G4" s="18">
        <v>2</v>
      </c>
      <c r="H4" s="18">
        <v>3</v>
      </c>
      <c r="I4" s="18">
        <v>2</v>
      </c>
      <c r="J4" s="18">
        <v>1</v>
      </c>
      <c r="K4" s="18">
        <v>2</v>
      </c>
      <c r="L4" s="18">
        <v>2</v>
      </c>
      <c r="M4" s="18">
        <v>2</v>
      </c>
      <c r="N4" s="18">
        <v>3</v>
      </c>
      <c r="O4" s="18">
        <v>2</v>
      </c>
      <c r="P4" s="18">
        <v>2</v>
      </c>
      <c r="Q4" s="18">
        <v>3</v>
      </c>
      <c r="R4" s="28"/>
      <c r="S4" s="28"/>
      <c r="T4" s="28"/>
      <c r="U4" s="28"/>
      <c r="V4" s="1"/>
      <c r="W4" s="1"/>
      <c r="X4" s="19"/>
      <c r="Y4" s="17"/>
      <c r="Z4" s="20"/>
      <c r="AA4" s="21"/>
      <c r="AB4" s="21"/>
      <c r="AC4" s="21"/>
    </row>
    <row r="5" spans="1:29" ht="12.6" customHeight="1" x14ac:dyDescent="0.15">
      <c r="A5" s="23" t="s">
        <v>184</v>
      </c>
      <c r="B5" s="25" t="s">
        <v>88</v>
      </c>
      <c r="C5" s="14" t="s">
        <v>147</v>
      </c>
      <c r="D5" s="14"/>
      <c r="E5" s="14" t="s">
        <v>147</v>
      </c>
      <c r="F5" s="14" t="s">
        <v>147</v>
      </c>
      <c r="G5" s="14" t="s">
        <v>147</v>
      </c>
      <c r="H5" s="14" t="s">
        <v>147</v>
      </c>
      <c r="I5" s="14" t="s">
        <v>147</v>
      </c>
      <c r="J5" s="14" t="s">
        <v>147</v>
      </c>
      <c r="K5" s="14" t="s">
        <v>147</v>
      </c>
      <c r="L5" s="14" t="s">
        <v>147</v>
      </c>
      <c r="M5" s="14" t="s">
        <v>147</v>
      </c>
      <c r="N5" s="14" t="s">
        <v>147</v>
      </c>
      <c r="O5" s="14" t="s">
        <v>147</v>
      </c>
      <c r="P5" s="14" t="s">
        <v>147</v>
      </c>
      <c r="Q5" s="14" t="s">
        <v>147</v>
      </c>
      <c r="R5" s="27">
        <f t="shared" ref="R5" si="0">COUNTIF(C5:Q5,"○")</f>
        <v>14</v>
      </c>
      <c r="S5" s="27">
        <f t="shared" ref="S5" si="1">COUNTIF(C5:Q5,"×")</f>
        <v>0</v>
      </c>
      <c r="T5" s="27">
        <f t="shared" ref="T5" si="2">SUM(C6:Q6)</f>
        <v>36</v>
      </c>
      <c r="U5" s="27">
        <f t="shared" ref="U5" si="3">_xlfn.RANK.EQ(W5,$W$3:$W$32)</f>
        <v>1</v>
      </c>
      <c r="V5" s="1"/>
      <c r="W5" s="15">
        <f t="shared" ref="W5" si="4">R5*100+T5</f>
        <v>1436</v>
      </c>
      <c r="X5" s="19"/>
      <c r="Y5" s="17"/>
      <c r="Z5" s="20"/>
      <c r="AA5" s="21"/>
      <c r="AB5" s="21"/>
      <c r="AC5" s="21"/>
    </row>
    <row r="6" spans="1:29" ht="12.6" customHeight="1" x14ac:dyDescent="0.15">
      <c r="A6" s="24"/>
      <c r="B6" s="26"/>
      <c r="C6" s="18">
        <v>3</v>
      </c>
      <c r="D6" s="18"/>
      <c r="E6" s="18">
        <v>2</v>
      </c>
      <c r="F6" s="18">
        <v>3</v>
      </c>
      <c r="G6" s="18">
        <v>3</v>
      </c>
      <c r="H6" s="18">
        <v>3</v>
      </c>
      <c r="I6" s="18">
        <v>2</v>
      </c>
      <c r="J6" s="18">
        <v>2</v>
      </c>
      <c r="K6" s="18">
        <v>3</v>
      </c>
      <c r="L6" s="18">
        <v>2</v>
      </c>
      <c r="M6" s="18">
        <v>2</v>
      </c>
      <c r="N6" s="18">
        <v>3</v>
      </c>
      <c r="O6" s="18">
        <v>3</v>
      </c>
      <c r="P6" s="18">
        <v>3</v>
      </c>
      <c r="Q6" s="18">
        <v>2</v>
      </c>
      <c r="R6" s="28"/>
      <c r="S6" s="28"/>
      <c r="T6" s="28"/>
      <c r="U6" s="28"/>
      <c r="V6" s="1"/>
      <c r="W6" s="15"/>
      <c r="X6" s="19"/>
      <c r="Y6" s="17"/>
      <c r="Z6" s="20"/>
      <c r="AA6" s="21"/>
      <c r="AB6" s="21"/>
      <c r="AC6" s="21"/>
    </row>
    <row r="7" spans="1:29" ht="12.6" customHeight="1" x14ac:dyDescent="0.15">
      <c r="A7" s="23" t="s">
        <v>185</v>
      </c>
      <c r="B7" s="25" t="s">
        <v>89</v>
      </c>
      <c r="C7" s="14" t="s">
        <v>148</v>
      </c>
      <c r="D7" s="14" t="s">
        <v>148</v>
      </c>
      <c r="E7" s="14"/>
      <c r="F7" s="14" t="s">
        <v>147</v>
      </c>
      <c r="G7" s="14" t="s">
        <v>147</v>
      </c>
      <c r="H7" s="14" t="s">
        <v>147</v>
      </c>
      <c r="I7" s="14" t="s">
        <v>147</v>
      </c>
      <c r="J7" s="14" t="s">
        <v>148</v>
      </c>
      <c r="K7" s="14" t="s">
        <v>147</v>
      </c>
      <c r="L7" s="14" t="s">
        <v>147</v>
      </c>
      <c r="M7" s="14" t="s">
        <v>147</v>
      </c>
      <c r="N7" s="14" t="s">
        <v>147</v>
      </c>
      <c r="O7" s="14" t="s">
        <v>147</v>
      </c>
      <c r="P7" s="14" t="s">
        <v>147</v>
      </c>
      <c r="Q7" s="14" t="s">
        <v>147</v>
      </c>
      <c r="R7" s="27">
        <f t="shared" ref="R7" si="5">COUNTIF(C7:Q7,"○")</f>
        <v>11</v>
      </c>
      <c r="S7" s="27">
        <f t="shared" ref="S7" si="6">COUNTIF(C7:Q7,"×")</f>
        <v>3</v>
      </c>
      <c r="T7" s="27">
        <f t="shared" ref="T7" si="7">SUM(C8:Q8)</f>
        <v>27</v>
      </c>
      <c r="U7" s="27">
        <f t="shared" ref="U7" si="8">_xlfn.RANK.EQ(W7,$W$3:$W$32)</f>
        <v>3</v>
      </c>
      <c r="V7" s="1"/>
      <c r="W7" s="15">
        <f t="shared" ref="W7" si="9">R7*100+T7</f>
        <v>1127</v>
      </c>
      <c r="X7" s="19"/>
      <c r="Y7" s="17"/>
      <c r="Z7" s="20"/>
      <c r="AA7" s="21"/>
      <c r="AB7" s="21"/>
      <c r="AC7" s="21"/>
    </row>
    <row r="8" spans="1:29" ht="12.6" customHeight="1" x14ac:dyDescent="0.15">
      <c r="A8" s="24"/>
      <c r="B8" s="26"/>
      <c r="C8" s="18">
        <v>1</v>
      </c>
      <c r="D8" s="18">
        <v>1</v>
      </c>
      <c r="E8" s="18"/>
      <c r="F8" s="18">
        <v>3</v>
      </c>
      <c r="G8" s="18">
        <v>2</v>
      </c>
      <c r="H8" s="18">
        <v>2</v>
      </c>
      <c r="I8" s="18">
        <v>3</v>
      </c>
      <c r="J8" s="18">
        <v>1</v>
      </c>
      <c r="K8" s="18">
        <v>2</v>
      </c>
      <c r="L8" s="18">
        <v>2</v>
      </c>
      <c r="M8" s="18">
        <v>2</v>
      </c>
      <c r="N8" s="18">
        <v>2</v>
      </c>
      <c r="O8" s="18">
        <v>2</v>
      </c>
      <c r="P8" s="18">
        <v>2</v>
      </c>
      <c r="Q8" s="18">
        <v>2</v>
      </c>
      <c r="R8" s="28"/>
      <c r="S8" s="28"/>
      <c r="T8" s="28"/>
      <c r="U8" s="28"/>
      <c r="V8" s="1"/>
      <c r="W8" s="15"/>
      <c r="X8" s="19"/>
      <c r="Y8" s="17"/>
      <c r="Z8" s="20"/>
      <c r="AA8" s="21"/>
      <c r="AB8" s="21"/>
      <c r="AC8" s="21"/>
    </row>
    <row r="9" spans="1:29" ht="12.6" customHeight="1" x14ac:dyDescent="0.15">
      <c r="A9" s="23" t="s">
        <v>186</v>
      </c>
      <c r="B9" s="25" t="s">
        <v>90</v>
      </c>
      <c r="C9" s="14" t="s">
        <v>148</v>
      </c>
      <c r="D9" s="14" t="s">
        <v>148</v>
      </c>
      <c r="E9" s="14" t="s">
        <v>148</v>
      </c>
      <c r="F9" s="14"/>
      <c r="G9" s="14" t="s">
        <v>147</v>
      </c>
      <c r="H9" s="14" t="s">
        <v>147</v>
      </c>
      <c r="I9" s="14" t="s">
        <v>148</v>
      </c>
      <c r="J9" s="14" t="s">
        <v>148</v>
      </c>
      <c r="K9" s="14" t="s">
        <v>148</v>
      </c>
      <c r="L9" s="14" t="s">
        <v>147</v>
      </c>
      <c r="M9" s="14" t="s">
        <v>147</v>
      </c>
      <c r="N9" s="14" t="s">
        <v>147</v>
      </c>
      <c r="O9" s="14" t="s">
        <v>148</v>
      </c>
      <c r="P9" s="14" t="s">
        <v>148</v>
      </c>
      <c r="Q9" s="14" t="s">
        <v>147</v>
      </c>
      <c r="R9" s="27">
        <f t="shared" ref="R9" si="10">COUNTIF(C9:Q9,"○")</f>
        <v>6</v>
      </c>
      <c r="S9" s="27">
        <f t="shared" ref="S9" si="11">COUNTIF(C9:Q9,"×")</f>
        <v>8</v>
      </c>
      <c r="T9" s="27">
        <f t="shared" ref="T9" si="12">SUM(C10:Q10)</f>
        <v>16</v>
      </c>
      <c r="U9" s="27">
        <f t="shared" ref="U9" si="13">_xlfn.RANK.EQ(W9,$W$3:$W$32)</f>
        <v>10</v>
      </c>
      <c r="V9" s="1"/>
      <c r="W9" s="15">
        <f t="shared" ref="W9" si="14">R9*100+T9</f>
        <v>616</v>
      </c>
      <c r="X9" s="19"/>
      <c r="Y9" s="17"/>
      <c r="Z9" s="20"/>
      <c r="AA9" s="21"/>
      <c r="AB9" s="21"/>
      <c r="AC9" s="21"/>
    </row>
    <row r="10" spans="1:29" ht="12.6" customHeight="1" x14ac:dyDescent="0.15">
      <c r="A10" s="24"/>
      <c r="B10" s="26"/>
      <c r="C10" s="18">
        <v>1</v>
      </c>
      <c r="D10" s="18">
        <v>0</v>
      </c>
      <c r="E10" s="18">
        <v>0</v>
      </c>
      <c r="F10" s="18"/>
      <c r="G10" s="18">
        <v>2</v>
      </c>
      <c r="H10" s="18">
        <v>3</v>
      </c>
      <c r="I10" s="18">
        <v>0</v>
      </c>
      <c r="J10" s="18">
        <v>1</v>
      </c>
      <c r="K10" s="18">
        <v>0</v>
      </c>
      <c r="L10" s="18">
        <v>2</v>
      </c>
      <c r="M10" s="18">
        <v>3</v>
      </c>
      <c r="N10" s="18">
        <v>2</v>
      </c>
      <c r="O10" s="18">
        <v>0</v>
      </c>
      <c r="P10" s="18">
        <v>0</v>
      </c>
      <c r="Q10" s="18">
        <v>2</v>
      </c>
      <c r="R10" s="28"/>
      <c r="S10" s="28"/>
      <c r="T10" s="28"/>
      <c r="U10" s="28"/>
      <c r="V10" s="1"/>
      <c r="W10" s="15"/>
      <c r="X10" s="19"/>
      <c r="Y10" s="17"/>
      <c r="Z10" s="20"/>
      <c r="AA10" s="21"/>
      <c r="AB10" s="21"/>
      <c r="AC10" s="21"/>
    </row>
    <row r="11" spans="1:29" ht="12.6" customHeight="1" x14ac:dyDescent="0.15">
      <c r="A11" s="23" t="s">
        <v>187</v>
      </c>
      <c r="B11" s="25" t="s">
        <v>217</v>
      </c>
      <c r="C11" s="14" t="s">
        <v>148</v>
      </c>
      <c r="D11" s="14" t="s">
        <v>148</v>
      </c>
      <c r="E11" s="14" t="s">
        <v>148</v>
      </c>
      <c r="F11" s="14" t="s">
        <v>148</v>
      </c>
      <c r="G11" s="14"/>
      <c r="H11" s="14" t="s">
        <v>147</v>
      </c>
      <c r="I11" s="14" t="s">
        <v>148</v>
      </c>
      <c r="J11" s="14" t="s">
        <v>148</v>
      </c>
      <c r="K11" s="14" t="s">
        <v>148</v>
      </c>
      <c r="L11" s="14" t="s">
        <v>148</v>
      </c>
      <c r="M11" s="14" t="s">
        <v>147</v>
      </c>
      <c r="N11" s="14" t="s">
        <v>148</v>
      </c>
      <c r="O11" s="14" t="s">
        <v>147</v>
      </c>
      <c r="P11" s="14" t="s">
        <v>148</v>
      </c>
      <c r="Q11" s="14" t="s">
        <v>147</v>
      </c>
      <c r="R11" s="27">
        <f t="shared" ref="R11" si="15">COUNTIF(C11:Q11,"○")</f>
        <v>4</v>
      </c>
      <c r="S11" s="27">
        <f t="shared" ref="S11" si="16">COUNTIF(C11:Q11,"×")</f>
        <v>10</v>
      </c>
      <c r="T11" s="27">
        <f t="shared" ref="T11" si="17">SUM(C12:Q12)</f>
        <v>17</v>
      </c>
      <c r="U11" s="27">
        <v>12</v>
      </c>
      <c r="V11" s="1"/>
      <c r="W11" s="15">
        <f t="shared" ref="W11" si="18">R11*100+T11</f>
        <v>417</v>
      </c>
      <c r="X11" s="19"/>
      <c r="Y11" s="17"/>
      <c r="Z11" s="20"/>
      <c r="AA11" s="21"/>
      <c r="AB11" s="21"/>
      <c r="AC11" s="21"/>
    </row>
    <row r="12" spans="1:29" ht="12.6" customHeight="1" x14ac:dyDescent="0.15">
      <c r="A12" s="24"/>
      <c r="B12" s="26"/>
      <c r="C12" s="18">
        <v>1</v>
      </c>
      <c r="D12" s="18">
        <v>0</v>
      </c>
      <c r="E12" s="18">
        <v>1</v>
      </c>
      <c r="F12" s="18">
        <v>1</v>
      </c>
      <c r="G12" s="18"/>
      <c r="H12" s="18">
        <v>2</v>
      </c>
      <c r="I12" s="18">
        <v>1</v>
      </c>
      <c r="J12" s="18">
        <v>1</v>
      </c>
      <c r="K12" s="18">
        <v>1</v>
      </c>
      <c r="L12" s="18">
        <v>1</v>
      </c>
      <c r="M12" s="18">
        <v>2</v>
      </c>
      <c r="N12" s="18">
        <v>1</v>
      </c>
      <c r="O12" s="18">
        <v>2</v>
      </c>
      <c r="P12" s="18">
        <v>1</v>
      </c>
      <c r="Q12" s="18">
        <v>2</v>
      </c>
      <c r="R12" s="28"/>
      <c r="S12" s="28"/>
      <c r="T12" s="28"/>
      <c r="U12" s="28"/>
      <c r="V12" s="1"/>
      <c r="W12" s="15"/>
      <c r="X12" s="19"/>
      <c r="Y12" s="17"/>
      <c r="Z12" s="20"/>
      <c r="AA12" s="21"/>
      <c r="AB12" s="21"/>
      <c r="AC12" s="21"/>
    </row>
    <row r="13" spans="1:29" ht="12.6" customHeight="1" x14ac:dyDescent="0.15">
      <c r="A13" s="23" t="s">
        <v>188</v>
      </c>
      <c r="B13" s="25" t="s">
        <v>91</v>
      </c>
      <c r="C13" s="14" t="s">
        <v>148</v>
      </c>
      <c r="D13" s="14" t="s">
        <v>148</v>
      </c>
      <c r="E13" s="14" t="s">
        <v>148</v>
      </c>
      <c r="F13" s="14" t="s">
        <v>148</v>
      </c>
      <c r="G13" s="14" t="s">
        <v>148</v>
      </c>
      <c r="H13" s="14"/>
      <c r="I13" s="14" t="s">
        <v>148</v>
      </c>
      <c r="J13" s="14" t="s">
        <v>147</v>
      </c>
      <c r="K13" s="14" t="s">
        <v>147</v>
      </c>
      <c r="L13" s="14" t="s">
        <v>148</v>
      </c>
      <c r="M13" s="14" t="s">
        <v>148</v>
      </c>
      <c r="N13" s="14" t="s">
        <v>147</v>
      </c>
      <c r="O13" s="14" t="s">
        <v>147</v>
      </c>
      <c r="P13" s="14" t="s">
        <v>148</v>
      </c>
      <c r="Q13" s="14" t="s">
        <v>148</v>
      </c>
      <c r="R13" s="27">
        <f t="shared" ref="R13" si="19">COUNTIF(C13:Q13,"○")</f>
        <v>4</v>
      </c>
      <c r="S13" s="27">
        <f t="shared" ref="S13" si="20">COUNTIF(C13:Q13,"×")</f>
        <v>10</v>
      </c>
      <c r="T13" s="27">
        <f t="shared" ref="T13" si="21">SUM(C14:Q14)</f>
        <v>14</v>
      </c>
      <c r="U13" s="27">
        <f t="shared" ref="U13" si="22">_xlfn.RANK.EQ(W13,$W$3:$W$32)</f>
        <v>14</v>
      </c>
      <c r="V13" s="1"/>
      <c r="W13" s="15">
        <f t="shared" ref="W13" si="23">R13*100+T13</f>
        <v>414</v>
      </c>
      <c r="X13" s="19"/>
      <c r="Y13" s="17"/>
      <c r="Z13" s="20"/>
      <c r="AA13" s="21"/>
      <c r="AB13" s="21"/>
      <c r="AC13" s="21"/>
    </row>
    <row r="14" spans="1:29" ht="12.6" customHeight="1" x14ac:dyDescent="0.15">
      <c r="A14" s="24"/>
      <c r="B14" s="26"/>
      <c r="C14" s="18">
        <v>0</v>
      </c>
      <c r="D14" s="18">
        <v>0</v>
      </c>
      <c r="E14" s="18">
        <v>1</v>
      </c>
      <c r="F14" s="18">
        <v>0</v>
      </c>
      <c r="G14" s="18">
        <v>1</v>
      </c>
      <c r="H14" s="18"/>
      <c r="I14" s="18">
        <v>0</v>
      </c>
      <c r="J14" s="18">
        <v>2</v>
      </c>
      <c r="K14" s="18">
        <v>3</v>
      </c>
      <c r="L14" s="18">
        <v>0</v>
      </c>
      <c r="M14" s="18">
        <v>1</v>
      </c>
      <c r="N14" s="18">
        <v>2</v>
      </c>
      <c r="O14" s="18">
        <v>2</v>
      </c>
      <c r="P14" s="18">
        <v>1</v>
      </c>
      <c r="Q14" s="18">
        <v>1</v>
      </c>
      <c r="R14" s="28"/>
      <c r="S14" s="28"/>
      <c r="T14" s="28"/>
      <c r="U14" s="28"/>
      <c r="V14" s="1"/>
      <c r="W14" s="15"/>
      <c r="X14" s="19"/>
      <c r="Y14" s="17"/>
      <c r="Z14" s="20"/>
      <c r="AA14" s="21"/>
      <c r="AB14" s="21"/>
      <c r="AC14" s="21"/>
    </row>
    <row r="15" spans="1:29" ht="12.6" customHeight="1" x14ac:dyDescent="0.15">
      <c r="A15" s="23" t="s">
        <v>189</v>
      </c>
      <c r="B15" s="25" t="s">
        <v>92</v>
      </c>
      <c r="C15" s="14" t="s">
        <v>148</v>
      </c>
      <c r="D15" s="14" t="s">
        <v>148</v>
      </c>
      <c r="E15" s="14" t="s">
        <v>148</v>
      </c>
      <c r="F15" s="14" t="s">
        <v>147</v>
      </c>
      <c r="G15" s="14" t="s">
        <v>147</v>
      </c>
      <c r="H15" s="14" t="s">
        <v>147</v>
      </c>
      <c r="I15" s="14"/>
      <c r="J15" s="14" t="s">
        <v>147</v>
      </c>
      <c r="K15" s="14" t="s">
        <v>147</v>
      </c>
      <c r="L15" s="14" t="s">
        <v>148</v>
      </c>
      <c r="M15" s="14" t="s">
        <v>148</v>
      </c>
      <c r="N15" s="14" t="s">
        <v>147</v>
      </c>
      <c r="O15" s="14" t="s">
        <v>147</v>
      </c>
      <c r="P15" s="14" t="s">
        <v>148</v>
      </c>
      <c r="Q15" s="14" t="s">
        <v>147</v>
      </c>
      <c r="R15" s="27">
        <f t="shared" ref="R15" si="24">COUNTIF(C15:Q15,"○")</f>
        <v>8</v>
      </c>
      <c r="S15" s="27">
        <f t="shared" ref="S15" si="25">COUNTIF(C15:Q15,"×")</f>
        <v>6</v>
      </c>
      <c r="T15" s="27">
        <f t="shared" ref="T15" si="26">SUM(C16:Q16)</f>
        <v>22</v>
      </c>
      <c r="U15" s="27">
        <f t="shared" ref="U15" si="27">_xlfn.RANK.EQ(W15,$W$3:$W$32)</f>
        <v>7</v>
      </c>
      <c r="V15" s="1"/>
      <c r="W15" s="15">
        <f t="shared" ref="W15" si="28">R15*100+T15</f>
        <v>822</v>
      </c>
      <c r="X15" s="19"/>
      <c r="Y15" s="17"/>
      <c r="Z15" s="20"/>
      <c r="AA15" s="21"/>
      <c r="AB15" s="21"/>
      <c r="AC15" s="21"/>
    </row>
    <row r="16" spans="1:29" ht="12.6" customHeight="1" x14ac:dyDescent="0.15">
      <c r="A16" s="24"/>
      <c r="B16" s="26"/>
      <c r="C16" s="18">
        <v>1</v>
      </c>
      <c r="D16" s="18">
        <v>1</v>
      </c>
      <c r="E16" s="18">
        <v>0</v>
      </c>
      <c r="F16" s="18">
        <v>3</v>
      </c>
      <c r="G16" s="18">
        <v>2</v>
      </c>
      <c r="H16" s="18">
        <v>3</v>
      </c>
      <c r="I16" s="18"/>
      <c r="J16" s="18">
        <v>2</v>
      </c>
      <c r="K16" s="18">
        <v>2</v>
      </c>
      <c r="L16" s="18">
        <v>0</v>
      </c>
      <c r="M16" s="18">
        <v>1</v>
      </c>
      <c r="N16" s="18">
        <v>2</v>
      </c>
      <c r="O16" s="18">
        <v>2</v>
      </c>
      <c r="P16" s="18">
        <v>1</v>
      </c>
      <c r="Q16" s="18">
        <v>2</v>
      </c>
      <c r="R16" s="28"/>
      <c r="S16" s="28"/>
      <c r="T16" s="28"/>
      <c r="U16" s="28"/>
      <c r="V16" s="1"/>
      <c r="W16" s="15"/>
      <c r="X16" s="19"/>
      <c r="Y16" s="17"/>
      <c r="Z16" s="20"/>
      <c r="AA16" s="21"/>
      <c r="AB16" s="21"/>
      <c r="AC16" s="21"/>
    </row>
    <row r="17" spans="1:29" ht="12.6" customHeight="1" x14ac:dyDescent="0.15">
      <c r="A17" s="23" t="s">
        <v>190</v>
      </c>
      <c r="B17" s="25" t="s">
        <v>93</v>
      </c>
      <c r="C17" s="14" t="s">
        <v>147</v>
      </c>
      <c r="D17" s="14" t="s">
        <v>148</v>
      </c>
      <c r="E17" s="14" t="s">
        <v>147</v>
      </c>
      <c r="F17" s="14" t="s">
        <v>147</v>
      </c>
      <c r="G17" s="14" t="s">
        <v>147</v>
      </c>
      <c r="H17" s="14" t="s">
        <v>148</v>
      </c>
      <c r="I17" s="14" t="s">
        <v>148</v>
      </c>
      <c r="J17" s="14"/>
      <c r="K17" s="14" t="s">
        <v>147</v>
      </c>
      <c r="L17" s="14" t="s">
        <v>148</v>
      </c>
      <c r="M17" s="14" t="s">
        <v>147</v>
      </c>
      <c r="N17" s="14" t="s">
        <v>147</v>
      </c>
      <c r="O17" s="14" t="s">
        <v>148</v>
      </c>
      <c r="P17" s="14" t="s">
        <v>147</v>
      </c>
      <c r="Q17" s="14" t="s">
        <v>148</v>
      </c>
      <c r="R17" s="27">
        <f t="shared" ref="R17" si="29">COUNTIF(C17:Q17,"○")</f>
        <v>8</v>
      </c>
      <c r="S17" s="27">
        <f t="shared" ref="S17" si="30">COUNTIF(C17:Q17,"×")</f>
        <v>6</v>
      </c>
      <c r="T17" s="27">
        <f t="shared" ref="T17" si="31">SUM(C18:Q18)</f>
        <v>23</v>
      </c>
      <c r="U17" s="27">
        <f t="shared" ref="U17" si="32">_xlfn.RANK.EQ(W17,$W$3:$W$32)</f>
        <v>5</v>
      </c>
      <c r="V17" s="1"/>
      <c r="W17" s="15">
        <f t="shared" ref="W17" si="33">R17*100+T17</f>
        <v>823</v>
      </c>
      <c r="X17" s="19"/>
      <c r="Y17" s="17"/>
      <c r="Z17" s="20"/>
      <c r="AA17" s="21"/>
      <c r="AB17" s="21"/>
      <c r="AC17" s="21"/>
    </row>
    <row r="18" spans="1:29" ht="12.6" customHeight="1" x14ac:dyDescent="0.15">
      <c r="A18" s="24"/>
      <c r="B18" s="26"/>
      <c r="C18" s="18">
        <v>2</v>
      </c>
      <c r="D18" s="18">
        <v>1</v>
      </c>
      <c r="E18" s="18">
        <v>2</v>
      </c>
      <c r="F18" s="18">
        <v>2</v>
      </c>
      <c r="G18" s="18">
        <v>2</v>
      </c>
      <c r="H18" s="18">
        <v>1</v>
      </c>
      <c r="I18" s="18">
        <v>1</v>
      </c>
      <c r="J18" s="18"/>
      <c r="K18" s="18">
        <v>3</v>
      </c>
      <c r="L18" s="18">
        <v>1</v>
      </c>
      <c r="M18" s="18">
        <v>2</v>
      </c>
      <c r="N18" s="18">
        <v>2</v>
      </c>
      <c r="O18" s="18">
        <v>1</v>
      </c>
      <c r="P18" s="18">
        <v>2</v>
      </c>
      <c r="Q18" s="18">
        <v>1</v>
      </c>
      <c r="R18" s="28"/>
      <c r="S18" s="28"/>
      <c r="T18" s="28"/>
      <c r="U18" s="28"/>
      <c r="V18" s="1"/>
      <c r="W18" s="15"/>
    </row>
    <row r="19" spans="1:29" ht="12.6" customHeight="1" x14ac:dyDescent="0.15">
      <c r="A19" s="23" t="s">
        <v>191</v>
      </c>
      <c r="B19" s="25" t="s">
        <v>94</v>
      </c>
      <c r="C19" s="14" t="s">
        <v>148</v>
      </c>
      <c r="D19" s="14" t="s">
        <v>148</v>
      </c>
      <c r="E19" s="14" t="s">
        <v>148</v>
      </c>
      <c r="F19" s="14" t="s">
        <v>147</v>
      </c>
      <c r="G19" s="14" t="s">
        <v>147</v>
      </c>
      <c r="H19" s="14" t="s">
        <v>148</v>
      </c>
      <c r="I19" s="14" t="s">
        <v>148</v>
      </c>
      <c r="J19" s="14" t="s">
        <v>148</v>
      </c>
      <c r="K19" s="14"/>
      <c r="L19" s="14" t="s">
        <v>148</v>
      </c>
      <c r="M19" s="14" t="s">
        <v>148</v>
      </c>
      <c r="N19" s="14" t="s">
        <v>148</v>
      </c>
      <c r="O19" s="14" t="s">
        <v>148</v>
      </c>
      <c r="P19" s="14" t="s">
        <v>148</v>
      </c>
      <c r="Q19" s="14" t="s">
        <v>148</v>
      </c>
      <c r="R19" s="27">
        <f t="shared" ref="R19" si="34">COUNTIF(C19:Q19,"○")</f>
        <v>2</v>
      </c>
      <c r="S19" s="27">
        <f t="shared" ref="S19" si="35">COUNTIF(C19:Q19,"×")</f>
        <v>12</v>
      </c>
      <c r="T19" s="27">
        <f t="shared" ref="T19" si="36">SUM(C20:Q20)</f>
        <v>10</v>
      </c>
      <c r="U19" s="27">
        <f t="shared" ref="U19" si="37">_xlfn.RANK.EQ(W19,$W$3:$W$32)</f>
        <v>15</v>
      </c>
      <c r="V19" s="1"/>
      <c r="W19" s="15">
        <f t="shared" ref="W19" si="38">R19*100+T19</f>
        <v>210</v>
      </c>
    </row>
    <row r="20" spans="1:29" ht="12.6" customHeight="1" x14ac:dyDescent="0.15">
      <c r="A20" s="24"/>
      <c r="B20" s="26"/>
      <c r="C20" s="18">
        <v>1</v>
      </c>
      <c r="D20" s="18">
        <v>0</v>
      </c>
      <c r="E20" s="18">
        <v>1</v>
      </c>
      <c r="F20" s="18">
        <v>3</v>
      </c>
      <c r="G20" s="18">
        <v>2</v>
      </c>
      <c r="H20" s="18">
        <v>0</v>
      </c>
      <c r="I20" s="18">
        <v>1</v>
      </c>
      <c r="J20" s="18">
        <v>0</v>
      </c>
      <c r="K20" s="18"/>
      <c r="L20" s="18">
        <v>1</v>
      </c>
      <c r="M20" s="18">
        <v>0</v>
      </c>
      <c r="N20" s="18">
        <v>0</v>
      </c>
      <c r="O20" s="18">
        <v>0</v>
      </c>
      <c r="P20" s="18">
        <v>0</v>
      </c>
      <c r="Q20" s="18">
        <v>1</v>
      </c>
      <c r="R20" s="28"/>
      <c r="S20" s="28"/>
      <c r="T20" s="28"/>
      <c r="U20" s="28"/>
      <c r="V20" s="1"/>
      <c r="W20" s="15"/>
    </row>
    <row r="21" spans="1:29" ht="12.6" customHeight="1" x14ac:dyDescent="0.15">
      <c r="A21" s="23" t="s">
        <v>192</v>
      </c>
      <c r="B21" s="25" t="s">
        <v>95</v>
      </c>
      <c r="C21" s="14" t="s">
        <v>148</v>
      </c>
      <c r="D21" s="14" t="s">
        <v>148</v>
      </c>
      <c r="E21" s="14" t="s">
        <v>148</v>
      </c>
      <c r="F21" s="14" t="s">
        <v>148</v>
      </c>
      <c r="G21" s="14" t="s">
        <v>147</v>
      </c>
      <c r="H21" s="14" t="s">
        <v>147</v>
      </c>
      <c r="I21" s="14" t="s">
        <v>147</v>
      </c>
      <c r="J21" s="14" t="s">
        <v>147</v>
      </c>
      <c r="K21" s="14" t="s">
        <v>147</v>
      </c>
      <c r="L21" s="14"/>
      <c r="M21" s="14" t="s">
        <v>148</v>
      </c>
      <c r="N21" s="14" t="s">
        <v>147</v>
      </c>
      <c r="O21" s="14" t="s">
        <v>148</v>
      </c>
      <c r="P21" s="14" t="s">
        <v>147</v>
      </c>
      <c r="Q21" s="14" t="s">
        <v>147</v>
      </c>
      <c r="R21" s="27">
        <f t="shared" ref="R21" si="39">COUNTIF(C21:Q21,"○")</f>
        <v>8</v>
      </c>
      <c r="S21" s="27">
        <f t="shared" ref="S21" si="40">COUNTIF(C21:Q21,"×")</f>
        <v>6</v>
      </c>
      <c r="T21" s="27">
        <f t="shared" ref="T21" si="41">SUM(C22:Q22)</f>
        <v>24</v>
      </c>
      <c r="U21" s="27">
        <f t="shared" ref="U21" si="42">_xlfn.RANK.EQ(W21,$W$3:$W$32)</f>
        <v>4</v>
      </c>
      <c r="V21" s="1"/>
      <c r="W21" s="15">
        <f t="shared" ref="W21" si="43">R21*100+T21</f>
        <v>824</v>
      </c>
    </row>
    <row r="22" spans="1:29" ht="12.6" customHeight="1" x14ac:dyDescent="0.15">
      <c r="A22" s="24"/>
      <c r="B22" s="26"/>
      <c r="C22" s="18">
        <v>1</v>
      </c>
      <c r="D22" s="18">
        <v>1</v>
      </c>
      <c r="E22" s="18">
        <v>1</v>
      </c>
      <c r="F22" s="18">
        <v>1</v>
      </c>
      <c r="G22" s="18">
        <v>2</v>
      </c>
      <c r="H22" s="18">
        <v>3</v>
      </c>
      <c r="I22" s="18">
        <v>3</v>
      </c>
      <c r="J22" s="18">
        <v>2</v>
      </c>
      <c r="K22" s="18">
        <v>2</v>
      </c>
      <c r="L22" s="18"/>
      <c r="M22" s="18">
        <v>1</v>
      </c>
      <c r="N22" s="18">
        <v>2</v>
      </c>
      <c r="O22" s="18">
        <v>1</v>
      </c>
      <c r="P22" s="18">
        <v>2</v>
      </c>
      <c r="Q22" s="18">
        <v>2</v>
      </c>
      <c r="R22" s="28"/>
      <c r="S22" s="28"/>
      <c r="T22" s="28"/>
      <c r="U22" s="28"/>
      <c r="V22" s="1"/>
      <c r="W22" s="15"/>
    </row>
    <row r="23" spans="1:29" ht="12.6" customHeight="1" x14ac:dyDescent="0.15">
      <c r="A23" s="23" t="s">
        <v>193</v>
      </c>
      <c r="B23" s="25" t="s">
        <v>96</v>
      </c>
      <c r="C23" s="14" t="s">
        <v>148</v>
      </c>
      <c r="D23" s="14" t="s">
        <v>148</v>
      </c>
      <c r="E23" s="14" t="s">
        <v>148</v>
      </c>
      <c r="F23" s="14" t="s">
        <v>148</v>
      </c>
      <c r="G23" s="14" t="s">
        <v>148</v>
      </c>
      <c r="H23" s="14" t="s">
        <v>147</v>
      </c>
      <c r="I23" s="14" t="s">
        <v>147</v>
      </c>
      <c r="J23" s="14" t="s">
        <v>148</v>
      </c>
      <c r="K23" s="14" t="s">
        <v>147</v>
      </c>
      <c r="L23" s="14" t="s">
        <v>147</v>
      </c>
      <c r="M23" s="14"/>
      <c r="N23" s="14" t="s">
        <v>147</v>
      </c>
      <c r="O23" s="14" t="s">
        <v>148</v>
      </c>
      <c r="P23" s="14" t="s">
        <v>148</v>
      </c>
      <c r="Q23" s="14" t="s">
        <v>147</v>
      </c>
      <c r="R23" s="27">
        <f t="shared" ref="R23" si="44">COUNTIF(C23:Q23,"○")</f>
        <v>6</v>
      </c>
      <c r="S23" s="27">
        <f t="shared" ref="S23" si="45">COUNTIF(C23:Q23,"×")</f>
        <v>8</v>
      </c>
      <c r="T23" s="27">
        <f t="shared" ref="T23" si="46">SUM(C24:Q24)</f>
        <v>20</v>
      </c>
      <c r="U23" s="27">
        <f t="shared" ref="U23" si="47">_xlfn.RANK.EQ(W23,$W$3:$W$32)</f>
        <v>9</v>
      </c>
      <c r="V23" s="1"/>
      <c r="W23" s="15">
        <f t="shared" ref="W23" si="48">R23*100+T23</f>
        <v>620</v>
      </c>
    </row>
    <row r="24" spans="1:29" ht="12.6" customHeight="1" x14ac:dyDescent="0.15">
      <c r="A24" s="24"/>
      <c r="B24" s="26"/>
      <c r="C24" s="18">
        <v>1</v>
      </c>
      <c r="D24" s="18">
        <v>1</v>
      </c>
      <c r="E24" s="18">
        <v>1</v>
      </c>
      <c r="F24" s="18">
        <v>0</v>
      </c>
      <c r="G24" s="18">
        <v>1</v>
      </c>
      <c r="H24" s="18">
        <v>2</v>
      </c>
      <c r="I24" s="18">
        <v>2</v>
      </c>
      <c r="J24" s="18">
        <v>1</v>
      </c>
      <c r="K24" s="18">
        <v>3</v>
      </c>
      <c r="L24" s="18">
        <v>2</v>
      </c>
      <c r="M24" s="18"/>
      <c r="N24" s="18">
        <v>2</v>
      </c>
      <c r="O24" s="18">
        <v>1</v>
      </c>
      <c r="P24" s="18">
        <v>1</v>
      </c>
      <c r="Q24" s="18">
        <v>2</v>
      </c>
      <c r="R24" s="28"/>
      <c r="S24" s="28"/>
      <c r="T24" s="28"/>
      <c r="U24" s="28"/>
      <c r="V24" s="1"/>
      <c r="W24" s="15"/>
    </row>
    <row r="25" spans="1:29" ht="12.6" customHeight="1" x14ac:dyDescent="0.15">
      <c r="A25" s="23" t="s">
        <v>194</v>
      </c>
      <c r="B25" s="25" t="s">
        <v>101</v>
      </c>
      <c r="C25" s="14" t="s">
        <v>148</v>
      </c>
      <c r="D25" s="14" t="s">
        <v>148</v>
      </c>
      <c r="E25" s="14" t="s">
        <v>148</v>
      </c>
      <c r="F25" s="14" t="s">
        <v>148</v>
      </c>
      <c r="G25" s="14" t="s">
        <v>147</v>
      </c>
      <c r="H25" s="14" t="s">
        <v>148</v>
      </c>
      <c r="I25" s="14" t="s">
        <v>148</v>
      </c>
      <c r="J25" s="14" t="s">
        <v>148</v>
      </c>
      <c r="K25" s="14" t="s">
        <v>147</v>
      </c>
      <c r="L25" s="14" t="s">
        <v>148</v>
      </c>
      <c r="M25" s="14" t="s">
        <v>148</v>
      </c>
      <c r="N25" s="14"/>
      <c r="O25" s="14" t="s">
        <v>147</v>
      </c>
      <c r="P25" s="14" t="s">
        <v>148</v>
      </c>
      <c r="Q25" s="14" t="s">
        <v>147</v>
      </c>
      <c r="R25" s="27">
        <f t="shared" ref="R25" si="49">COUNTIF(C25:Q25,"○")</f>
        <v>4</v>
      </c>
      <c r="S25" s="27">
        <f t="shared" ref="S25" si="50">COUNTIF(C25:Q25,"×")</f>
        <v>10</v>
      </c>
      <c r="T25" s="27">
        <f t="shared" ref="T25" si="51">SUM(C26:Q26)</f>
        <v>17</v>
      </c>
      <c r="U25" s="27">
        <f t="shared" ref="U25" si="52">_xlfn.RANK.EQ(W25,$W$3:$W$32)</f>
        <v>11</v>
      </c>
      <c r="V25" s="1"/>
      <c r="W25" s="15">
        <f t="shared" ref="W25" si="53">R25*100+T25</f>
        <v>417</v>
      </c>
    </row>
    <row r="26" spans="1:29" ht="12.6" customHeight="1" x14ac:dyDescent="0.15">
      <c r="A26" s="24"/>
      <c r="B26" s="26"/>
      <c r="C26" s="18">
        <v>0</v>
      </c>
      <c r="D26" s="18">
        <v>0</v>
      </c>
      <c r="E26" s="18">
        <v>1</v>
      </c>
      <c r="F26" s="18">
        <v>1</v>
      </c>
      <c r="G26" s="18">
        <v>2</v>
      </c>
      <c r="H26" s="18">
        <v>1</v>
      </c>
      <c r="I26" s="18">
        <v>1</v>
      </c>
      <c r="J26" s="18">
        <v>1</v>
      </c>
      <c r="K26" s="18">
        <v>3</v>
      </c>
      <c r="L26" s="18">
        <v>1</v>
      </c>
      <c r="M26" s="18">
        <v>1</v>
      </c>
      <c r="N26" s="18"/>
      <c r="O26" s="18">
        <v>2</v>
      </c>
      <c r="P26" s="18">
        <v>1</v>
      </c>
      <c r="Q26" s="18">
        <v>2</v>
      </c>
      <c r="R26" s="28"/>
      <c r="S26" s="28"/>
      <c r="T26" s="28"/>
      <c r="U26" s="28"/>
      <c r="V26" s="1"/>
      <c r="W26" s="15"/>
    </row>
    <row r="27" spans="1:29" ht="12.6" customHeight="1" x14ac:dyDescent="0.15">
      <c r="A27" s="23" t="s">
        <v>195</v>
      </c>
      <c r="B27" s="25" t="s">
        <v>98</v>
      </c>
      <c r="C27" s="14" t="s">
        <v>148</v>
      </c>
      <c r="D27" s="14" t="s">
        <v>148</v>
      </c>
      <c r="E27" s="14" t="s">
        <v>148</v>
      </c>
      <c r="F27" s="14" t="s">
        <v>147</v>
      </c>
      <c r="G27" s="14" t="s">
        <v>148</v>
      </c>
      <c r="H27" s="14" t="s">
        <v>148</v>
      </c>
      <c r="I27" s="14" t="s">
        <v>148</v>
      </c>
      <c r="J27" s="14" t="s">
        <v>147</v>
      </c>
      <c r="K27" s="14" t="s">
        <v>147</v>
      </c>
      <c r="L27" s="14" t="s">
        <v>147</v>
      </c>
      <c r="M27" s="14" t="s">
        <v>147</v>
      </c>
      <c r="N27" s="14" t="s">
        <v>148</v>
      </c>
      <c r="O27" s="14"/>
      <c r="P27" s="14" t="s">
        <v>147</v>
      </c>
      <c r="Q27" s="14" t="s">
        <v>148</v>
      </c>
      <c r="R27" s="27">
        <f t="shared" ref="R27" si="54">COUNTIF(C27:Q27,"○")</f>
        <v>6</v>
      </c>
      <c r="S27" s="27">
        <f t="shared" ref="S27" si="55">COUNTIF(C27:Q27,"×")</f>
        <v>8</v>
      </c>
      <c r="T27" s="27">
        <f t="shared" ref="T27" si="56">SUM(C28:Q28)</f>
        <v>21</v>
      </c>
      <c r="U27" s="27">
        <f t="shared" ref="U27" si="57">_xlfn.RANK.EQ(W27,$W$3:$W$32)</f>
        <v>8</v>
      </c>
      <c r="V27" s="1"/>
      <c r="W27" s="15">
        <f t="shared" ref="W27" si="58">R27*100+T27</f>
        <v>621</v>
      </c>
    </row>
    <row r="28" spans="1:29" ht="12.6" customHeight="1" x14ac:dyDescent="0.15">
      <c r="A28" s="24"/>
      <c r="B28" s="26"/>
      <c r="C28" s="18">
        <v>1</v>
      </c>
      <c r="D28" s="18">
        <v>0</v>
      </c>
      <c r="E28" s="18">
        <v>1</v>
      </c>
      <c r="F28" s="18">
        <v>3</v>
      </c>
      <c r="G28" s="18">
        <v>1</v>
      </c>
      <c r="H28" s="18">
        <v>1</v>
      </c>
      <c r="I28" s="18">
        <v>1</v>
      </c>
      <c r="J28" s="18">
        <v>2</v>
      </c>
      <c r="K28" s="18">
        <v>3</v>
      </c>
      <c r="L28" s="18">
        <v>2</v>
      </c>
      <c r="M28" s="18">
        <v>2</v>
      </c>
      <c r="N28" s="18">
        <v>1</v>
      </c>
      <c r="O28" s="18"/>
      <c r="P28" s="18">
        <v>2</v>
      </c>
      <c r="Q28" s="18">
        <v>1</v>
      </c>
      <c r="R28" s="28"/>
      <c r="S28" s="28"/>
      <c r="T28" s="28"/>
      <c r="U28" s="28"/>
      <c r="V28" s="1"/>
      <c r="W28" s="15"/>
    </row>
    <row r="29" spans="1:29" ht="12.6" customHeight="1" x14ac:dyDescent="0.15">
      <c r="A29" s="23" t="s">
        <v>196</v>
      </c>
      <c r="B29" s="25" t="s">
        <v>99</v>
      </c>
      <c r="C29" s="14" t="s">
        <v>148</v>
      </c>
      <c r="D29" s="14" t="s">
        <v>148</v>
      </c>
      <c r="E29" s="14" t="s">
        <v>148</v>
      </c>
      <c r="F29" s="14" t="s">
        <v>147</v>
      </c>
      <c r="G29" s="14" t="s">
        <v>147</v>
      </c>
      <c r="H29" s="14" t="s">
        <v>147</v>
      </c>
      <c r="I29" s="14" t="s">
        <v>147</v>
      </c>
      <c r="J29" s="14" t="s">
        <v>148</v>
      </c>
      <c r="K29" s="14" t="s">
        <v>147</v>
      </c>
      <c r="L29" s="14" t="s">
        <v>148</v>
      </c>
      <c r="M29" s="14" t="s">
        <v>147</v>
      </c>
      <c r="N29" s="14" t="s">
        <v>147</v>
      </c>
      <c r="O29" s="14" t="s">
        <v>148</v>
      </c>
      <c r="P29" s="14"/>
      <c r="Q29" s="14" t="s">
        <v>147</v>
      </c>
      <c r="R29" s="27">
        <f t="shared" ref="R29" si="59">COUNTIF(C29:Q29,"○")</f>
        <v>8</v>
      </c>
      <c r="S29" s="27">
        <f t="shared" ref="S29" si="60">COUNTIF(C29:Q29,"×")</f>
        <v>6</v>
      </c>
      <c r="T29" s="27">
        <f t="shared" ref="T29" si="61">SUM(C30:Q30)</f>
        <v>23</v>
      </c>
      <c r="U29" s="27">
        <v>6</v>
      </c>
      <c r="V29" s="1"/>
      <c r="W29" s="15">
        <f t="shared" ref="W29" si="62">R29*100+T29</f>
        <v>823</v>
      </c>
    </row>
    <row r="30" spans="1:29" ht="12.6" customHeight="1" x14ac:dyDescent="0.15">
      <c r="A30" s="24"/>
      <c r="B30" s="26"/>
      <c r="C30" s="18">
        <v>1</v>
      </c>
      <c r="D30" s="18">
        <v>0</v>
      </c>
      <c r="E30" s="18">
        <v>1</v>
      </c>
      <c r="F30" s="18">
        <v>3</v>
      </c>
      <c r="G30" s="18">
        <v>2</v>
      </c>
      <c r="H30" s="18">
        <v>2</v>
      </c>
      <c r="I30" s="18">
        <v>2</v>
      </c>
      <c r="J30" s="18">
        <v>1</v>
      </c>
      <c r="K30" s="18">
        <v>3</v>
      </c>
      <c r="L30" s="18">
        <v>1</v>
      </c>
      <c r="M30" s="18">
        <v>2</v>
      </c>
      <c r="N30" s="18">
        <v>2</v>
      </c>
      <c r="O30" s="18">
        <v>1</v>
      </c>
      <c r="P30" s="18"/>
      <c r="Q30" s="18">
        <v>2</v>
      </c>
      <c r="R30" s="28"/>
      <c r="S30" s="28"/>
      <c r="T30" s="28"/>
      <c r="U30" s="28"/>
      <c r="V30" s="1"/>
      <c r="W30" s="15"/>
    </row>
    <row r="31" spans="1:29" ht="12.6" customHeight="1" x14ac:dyDescent="0.15">
      <c r="A31" s="23" t="s">
        <v>197</v>
      </c>
      <c r="B31" s="25" t="s">
        <v>102</v>
      </c>
      <c r="C31" s="14" t="s">
        <v>148</v>
      </c>
      <c r="D31" s="14" t="s">
        <v>148</v>
      </c>
      <c r="E31" s="14" t="s">
        <v>148</v>
      </c>
      <c r="F31" s="14" t="s">
        <v>148</v>
      </c>
      <c r="G31" s="14" t="s">
        <v>148</v>
      </c>
      <c r="H31" s="14" t="s">
        <v>147</v>
      </c>
      <c r="I31" s="14" t="s">
        <v>148</v>
      </c>
      <c r="J31" s="14" t="s">
        <v>147</v>
      </c>
      <c r="K31" s="14" t="s">
        <v>147</v>
      </c>
      <c r="L31" s="14" t="s">
        <v>148</v>
      </c>
      <c r="M31" s="14" t="s">
        <v>148</v>
      </c>
      <c r="N31" s="14" t="s">
        <v>148</v>
      </c>
      <c r="O31" s="14" t="s">
        <v>147</v>
      </c>
      <c r="P31" s="14" t="s">
        <v>148</v>
      </c>
      <c r="Q31" s="14"/>
      <c r="R31" s="27">
        <f t="shared" ref="R31" si="63">COUNTIF(C31:Q31,"○")</f>
        <v>4</v>
      </c>
      <c r="S31" s="27">
        <f t="shared" ref="S31" si="64">COUNTIF(C31:Q31,"×")</f>
        <v>10</v>
      </c>
      <c r="T31" s="27">
        <f t="shared" ref="T31" si="65">SUM(C32:Q32)</f>
        <v>17</v>
      </c>
      <c r="U31" s="27">
        <v>13</v>
      </c>
      <c r="V31" s="1"/>
      <c r="W31" s="15">
        <f t="shared" ref="W31" si="66">R31*100+T31</f>
        <v>417</v>
      </c>
    </row>
    <row r="32" spans="1:29" ht="12.6" customHeight="1" x14ac:dyDescent="0.15">
      <c r="A32" s="24"/>
      <c r="B32" s="26"/>
      <c r="C32" s="18">
        <v>0</v>
      </c>
      <c r="D32" s="18">
        <v>1</v>
      </c>
      <c r="E32" s="18">
        <v>1</v>
      </c>
      <c r="F32" s="18">
        <v>1</v>
      </c>
      <c r="G32" s="18">
        <v>1</v>
      </c>
      <c r="H32" s="18">
        <v>2</v>
      </c>
      <c r="I32" s="18">
        <v>1</v>
      </c>
      <c r="J32" s="18">
        <v>2</v>
      </c>
      <c r="K32" s="18">
        <v>2</v>
      </c>
      <c r="L32" s="18">
        <v>1</v>
      </c>
      <c r="M32" s="18">
        <v>1</v>
      </c>
      <c r="N32" s="18">
        <v>1</v>
      </c>
      <c r="O32" s="18">
        <v>2</v>
      </c>
      <c r="P32" s="18">
        <v>1</v>
      </c>
      <c r="Q32" s="18"/>
      <c r="R32" s="28"/>
      <c r="S32" s="28"/>
      <c r="T32" s="28"/>
      <c r="U32" s="28"/>
      <c r="V32" s="1"/>
      <c r="W32" s="15"/>
    </row>
    <row r="33" spans="3:9" ht="15" customHeight="1" x14ac:dyDescent="0.15">
      <c r="C33" s="5" t="s">
        <v>227</v>
      </c>
    </row>
    <row r="34" spans="3:9" ht="15" customHeight="1" x14ac:dyDescent="0.15">
      <c r="C34" s="31" t="s">
        <v>228</v>
      </c>
      <c r="D34" s="31"/>
      <c r="E34" s="31"/>
      <c r="F34" s="31"/>
      <c r="G34" s="31"/>
      <c r="H34" s="31"/>
      <c r="I34" s="31"/>
    </row>
  </sheetData>
  <mergeCells count="96">
    <mergeCell ref="U31:U32"/>
    <mergeCell ref="U27:U28"/>
    <mergeCell ref="A29:A30"/>
    <mergeCell ref="B29:B30"/>
    <mergeCell ref="R29:R30"/>
    <mergeCell ref="S29:S30"/>
    <mergeCell ref="T29:T30"/>
    <mergeCell ref="U29:U30"/>
    <mergeCell ref="A27:A28"/>
    <mergeCell ref="B27:B28"/>
    <mergeCell ref="R27:R28"/>
    <mergeCell ref="S27:S28"/>
    <mergeCell ref="T27:T28"/>
    <mergeCell ref="A31:A32"/>
    <mergeCell ref="B31:B32"/>
    <mergeCell ref="R31:R32"/>
    <mergeCell ref="U25:U26"/>
    <mergeCell ref="A23:A24"/>
    <mergeCell ref="B23:B24"/>
    <mergeCell ref="R23:R24"/>
    <mergeCell ref="S23:S24"/>
    <mergeCell ref="T23:T24"/>
    <mergeCell ref="A25:A26"/>
    <mergeCell ref="B25:B26"/>
    <mergeCell ref="R25:R26"/>
    <mergeCell ref="S25:S26"/>
    <mergeCell ref="T25:T26"/>
    <mergeCell ref="A19:A20"/>
    <mergeCell ref="B19:B20"/>
    <mergeCell ref="R19:R20"/>
    <mergeCell ref="S19:S20"/>
    <mergeCell ref="T19:T20"/>
    <mergeCell ref="A21:A22"/>
    <mergeCell ref="B21:B22"/>
    <mergeCell ref="R21:R22"/>
    <mergeCell ref="S21:S22"/>
    <mergeCell ref="T21:T22"/>
    <mergeCell ref="A15:A16"/>
    <mergeCell ref="B15:B16"/>
    <mergeCell ref="R15:R16"/>
    <mergeCell ref="S15:S16"/>
    <mergeCell ref="T15:T16"/>
    <mergeCell ref="A17:A18"/>
    <mergeCell ref="B17:B18"/>
    <mergeCell ref="R17:R18"/>
    <mergeCell ref="S17:S18"/>
    <mergeCell ref="T17:T18"/>
    <mergeCell ref="A11:A12"/>
    <mergeCell ref="B11:B12"/>
    <mergeCell ref="R11:R12"/>
    <mergeCell ref="S11:S12"/>
    <mergeCell ref="T11:T12"/>
    <mergeCell ref="A13:A14"/>
    <mergeCell ref="B13:B14"/>
    <mergeCell ref="R13:R14"/>
    <mergeCell ref="S13:S14"/>
    <mergeCell ref="T13:T14"/>
    <mergeCell ref="A7:A8"/>
    <mergeCell ref="B7:B8"/>
    <mergeCell ref="R7:R8"/>
    <mergeCell ref="S7:S8"/>
    <mergeCell ref="T7:T8"/>
    <mergeCell ref="A9:A10"/>
    <mergeCell ref="B9:B10"/>
    <mergeCell ref="R9:R10"/>
    <mergeCell ref="S9:S10"/>
    <mergeCell ref="T9:T10"/>
    <mergeCell ref="X2:Z2"/>
    <mergeCell ref="T3:T4"/>
    <mergeCell ref="U3:U4"/>
    <mergeCell ref="A5:A6"/>
    <mergeCell ref="B5:B6"/>
    <mergeCell ref="R5:R6"/>
    <mergeCell ref="S5:S6"/>
    <mergeCell ref="T5:T6"/>
    <mergeCell ref="U5:U6"/>
    <mergeCell ref="A3:A4"/>
    <mergeCell ref="B3:B4"/>
    <mergeCell ref="R3:R4"/>
    <mergeCell ref="S3:S4"/>
    <mergeCell ref="C34:I34"/>
    <mergeCell ref="R1:R2"/>
    <mergeCell ref="S1:S2"/>
    <mergeCell ref="T1:T2"/>
    <mergeCell ref="U1:U2"/>
    <mergeCell ref="U7:U8"/>
    <mergeCell ref="U9:U10"/>
    <mergeCell ref="U11:U12"/>
    <mergeCell ref="U13:U14"/>
    <mergeCell ref="U15:U16"/>
    <mergeCell ref="U17:U18"/>
    <mergeCell ref="S31:S32"/>
    <mergeCell ref="T31:T32"/>
    <mergeCell ref="U19:U20"/>
    <mergeCell ref="U21:U22"/>
    <mergeCell ref="U23:U24"/>
  </mergeCells>
  <phoneticPr fontId="1"/>
  <dataValidations count="2">
    <dataValidation type="list" allowBlank="1" showInputMessage="1" showErrorMessage="1" sqref="D3:Q3 C7:Q7 C9:Q9 C11:Q11 C13:Q13 C15:Q15 C17:Q17 C19:Q19 C21:Q21 C23:Q23 C25:Q25 C27:Q27 C29:Q29 C31:Q31 C5:Q5">
      <formula1>"○,×"</formula1>
    </dataValidation>
    <dataValidation type="list" allowBlank="1" showInputMessage="1" showErrorMessage="1" sqref="C4:Q4 C10:Q10 C12:Q12 C14:Q14 C16:Q16 C18:Q18 C20:Q20 C22:Q22 C24:Q24 C28:Q28 C30:Q30 C32:Q32 C6:Q6 C8:Q8 C26:Q26">
      <formula1>"0,1,2,3"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I2" sqref="I2"/>
    </sheetView>
  </sheetViews>
  <sheetFormatPr defaultRowHeight="13.5" x14ac:dyDescent="0.15"/>
  <cols>
    <col min="1" max="1" width="3.25" style="5" customWidth="1"/>
    <col min="2" max="2" width="12.625" style="5" customWidth="1"/>
    <col min="3" max="16" width="6.125" style="5" customWidth="1"/>
    <col min="17" max="20" width="5.875" style="5" customWidth="1"/>
    <col min="21" max="21" width="3.125" style="5" customWidth="1"/>
    <col min="22" max="22" width="9" style="5"/>
    <col min="23" max="23" width="7.5" style="5" customWidth="1"/>
    <col min="24" max="24" width="5.875" style="5" customWidth="1"/>
    <col min="25" max="25" width="22.625" style="5" customWidth="1"/>
    <col min="26" max="16384" width="9" style="5"/>
  </cols>
  <sheetData>
    <row r="1" spans="1:28" x14ac:dyDescent="0.15">
      <c r="A1" s="2"/>
      <c r="B1" s="3" t="s">
        <v>0</v>
      </c>
      <c r="C1" s="4" t="s">
        <v>198</v>
      </c>
      <c r="D1" s="4" t="s">
        <v>199</v>
      </c>
      <c r="E1" s="4" t="s">
        <v>200</v>
      </c>
      <c r="F1" s="4" t="s">
        <v>201</v>
      </c>
      <c r="G1" s="4" t="s">
        <v>202</v>
      </c>
      <c r="H1" s="4" t="s">
        <v>203</v>
      </c>
      <c r="I1" s="4" t="s">
        <v>204</v>
      </c>
      <c r="J1" s="4" t="s">
        <v>205</v>
      </c>
      <c r="K1" s="4" t="s">
        <v>206</v>
      </c>
      <c r="L1" s="4" t="s">
        <v>207</v>
      </c>
      <c r="M1" s="4" t="s">
        <v>208</v>
      </c>
      <c r="N1" s="4" t="s">
        <v>209</v>
      </c>
      <c r="O1" s="4" t="s">
        <v>210</v>
      </c>
      <c r="P1" s="4" t="s">
        <v>211</v>
      </c>
      <c r="Q1" s="30" t="s">
        <v>1</v>
      </c>
      <c r="R1" s="30" t="s">
        <v>2</v>
      </c>
      <c r="S1" s="30" t="s">
        <v>3</v>
      </c>
      <c r="T1" s="30" t="s">
        <v>4</v>
      </c>
      <c r="U1" s="1"/>
      <c r="V1" s="1"/>
    </row>
    <row r="2" spans="1:28" ht="134.25" x14ac:dyDescent="0.15">
      <c r="A2" s="6" t="s">
        <v>0</v>
      </c>
      <c r="B2" s="7" t="s">
        <v>103</v>
      </c>
      <c r="C2" s="8" t="s">
        <v>104</v>
      </c>
      <c r="D2" s="8" t="s">
        <v>105</v>
      </c>
      <c r="E2" s="9" t="s">
        <v>106</v>
      </c>
      <c r="F2" s="10" t="s">
        <v>107</v>
      </c>
      <c r="G2" s="11" t="s">
        <v>108</v>
      </c>
      <c r="H2" s="10" t="s">
        <v>109</v>
      </c>
      <c r="I2" s="10" t="s">
        <v>110</v>
      </c>
      <c r="J2" s="10" t="s">
        <v>111</v>
      </c>
      <c r="K2" s="12" t="s">
        <v>112</v>
      </c>
      <c r="L2" s="10" t="s">
        <v>113</v>
      </c>
      <c r="M2" s="10" t="s">
        <v>114</v>
      </c>
      <c r="N2" s="10" t="s">
        <v>115</v>
      </c>
      <c r="O2" s="10" t="s">
        <v>116</v>
      </c>
      <c r="P2" s="10" t="s">
        <v>117</v>
      </c>
      <c r="Q2" s="30"/>
      <c r="R2" s="30"/>
      <c r="S2" s="30"/>
      <c r="T2" s="30"/>
      <c r="U2" s="1"/>
      <c r="V2" s="1"/>
      <c r="W2" s="29"/>
      <c r="X2" s="29"/>
      <c r="Y2" s="29"/>
    </row>
    <row r="3" spans="1:28" ht="12.6" customHeight="1" x14ac:dyDescent="0.15">
      <c r="A3" s="23" t="s">
        <v>151</v>
      </c>
      <c r="B3" s="25" t="s">
        <v>104</v>
      </c>
      <c r="C3" s="13"/>
      <c r="D3" s="14" t="s">
        <v>147</v>
      </c>
      <c r="E3" s="14" t="s">
        <v>148</v>
      </c>
      <c r="F3" s="14" t="s">
        <v>148</v>
      </c>
      <c r="G3" s="14" t="s">
        <v>148</v>
      </c>
      <c r="H3" s="14" t="s">
        <v>147</v>
      </c>
      <c r="I3" s="14" t="s">
        <v>147</v>
      </c>
      <c r="J3" s="14" t="s">
        <v>147</v>
      </c>
      <c r="K3" s="14" t="s">
        <v>147</v>
      </c>
      <c r="L3" s="14" t="s">
        <v>147</v>
      </c>
      <c r="M3" s="14" t="s">
        <v>147</v>
      </c>
      <c r="N3" s="14" t="s">
        <v>147</v>
      </c>
      <c r="O3" s="14" t="s">
        <v>147</v>
      </c>
      <c r="P3" s="14" t="s">
        <v>148</v>
      </c>
      <c r="Q3" s="27">
        <f>COUNTIF(C3:P3,"○")</f>
        <v>9</v>
      </c>
      <c r="R3" s="27">
        <f>COUNTIF(C3:P3,"×")</f>
        <v>4</v>
      </c>
      <c r="S3" s="27">
        <f>SUM(C4:P4)</f>
        <v>24</v>
      </c>
      <c r="T3" s="27">
        <f>_xlfn.RANK.EQ(V3,$V$3:$V$30)</f>
        <v>5</v>
      </c>
      <c r="U3" s="1"/>
      <c r="V3" s="15">
        <f>Q3*100+S3</f>
        <v>924</v>
      </c>
      <c r="W3" s="16"/>
      <c r="X3" s="17"/>
      <c r="Y3" s="17"/>
      <c r="Z3" s="17"/>
      <c r="AA3" s="17"/>
      <c r="AB3" s="17"/>
    </row>
    <row r="4" spans="1:28" ht="12.6" customHeight="1" x14ac:dyDescent="0.15">
      <c r="A4" s="24"/>
      <c r="B4" s="26"/>
      <c r="C4" s="18"/>
      <c r="D4" s="18">
        <v>2</v>
      </c>
      <c r="E4" s="18">
        <v>1</v>
      </c>
      <c r="F4" s="18">
        <v>1</v>
      </c>
      <c r="G4" s="18">
        <v>0</v>
      </c>
      <c r="H4" s="18">
        <v>2</v>
      </c>
      <c r="I4" s="18">
        <v>2</v>
      </c>
      <c r="J4" s="18">
        <v>3</v>
      </c>
      <c r="K4" s="18">
        <v>2</v>
      </c>
      <c r="L4" s="18">
        <v>3</v>
      </c>
      <c r="M4" s="18">
        <v>3</v>
      </c>
      <c r="N4" s="18">
        <v>3</v>
      </c>
      <c r="O4" s="18">
        <v>2</v>
      </c>
      <c r="P4" s="18">
        <v>0</v>
      </c>
      <c r="Q4" s="28"/>
      <c r="R4" s="28"/>
      <c r="S4" s="28"/>
      <c r="T4" s="28"/>
      <c r="U4" s="1"/>
      <c r="V4" s="1"/>
      <c r="W4" s="19"/>
      <c r="X4" s="17"/>
      <c r="Y4" s="20"/>
      <c r="Z4" s="21"/>
      <c r="AA4" s="21"/>
      <c r="AB4" s="21"/>
    </row>
    <row r="5" spans="1:28" ht="12.6" customHeight="1" x14ac:dyDescent="0.15">
      <c r="A5" s="23" t="s">
        <v>152</v>
      </c>
      <c r="B5" s="25" t="s">
        <v>105</v>
      </c>
      <c r="C5" s="14" t="s">
        <v>148</v>
      </c>
      <c r="D5" s="14"/>
      <c r="E5" s="14" t="s">
        <v>147</v>
      </c>
      <c r="F5" s="14" t="s">
        <v>147</v>
      </c>
      <c r="G5" s="14" t="s">
        <v>148</v>
      </c>
      <c r="H5" s="14" t="s">
        <v>148</v>
      </c>
      <c r="I5" s="14" t="s">
        <v>148</v>
      </c>
      <c r="J5" s="14" t="s">
        <v>148</v>
      </c>
      <c r="K5" s="14" t="s">
        <v>148</v>
      </c>
      <c r="L5" s="14" t="s">
        <v>147</v>
      </c>
      <c r="M5" s="14" t="s">
        <v>148</v>
      </c>
      <c r="N5" s="14" t="s">
        <v>148</v>
      </c>
      <c r="O5" s="14" t="s">
        <v>148</v>
      </c>
      <c r="P5" s="14" t="s">
        <v>147</v>
      </c>
      <c r="Q5" s="27">
        <f>COUNTIF(C5:P5,"○")</f>
        <v>4</v>
      </c>
      <c r="R5" s="27">
        <f>COUNTIF(C5:P5,"×")</f>
        <v>9</v>
      </c>
      <c r="S5" s="27">
        <f>SUM(C6:P6)</f>
        <v>13</v>
      </c>
      <c r="T5" s="27">
        <f>_xlfn.RANK.EQ(V5,$V$3:$V$30)</f>
        <v>12</v>
      </c>
      <c r="U5" s="1"/>
      <c r="V5" s="15">
        <f t="shared" ref="V5" si="0">Q5*100+S5</f>
        <v>413</v>
      </c>
      <c r="W5" s="19"/>
      <c r="X5" s="17"/>
      <c r="Y5" s="20"/>
      <c r="Z5" s="21"/>
      <c r="AA5" s="21"/>
      <c r="AB5" s="21"/>
    </row>
    <row r="6" spans="1:28" ht="12.6" customHeight="1" x14ac:dyDescent="0.15">
      <c r="A6" s="24"/>
      <c r="B6" s="26"/>
      <c r="C6" s="18">
        <v>1</v>
      </c>
      <c r="D6" s="18"/>
      <c r="E6" s="18">
        <v>2</v>
      </c>
      <c r="F6" s="18">
        <v>2</v>
      </c>
      <c r="G6" s="18">
        <v>0</v>
      </c>
      <c r="H6" s="18">
        <v>0</v>
      </c>
      <c r="I6" s="18">
        <v>1</v>
      </c>
      <c r="J6" s="18">
        <v>0</v>
      </c>
      <c r="K6" s="18">
        <v>1</v>
      </c>
      <c r="L6" s="18">
        <v>2</v>
      </c>
      <c r="M6" s="18">
        <v>0</v>
      </c>
      <c r="N6" s="18">
        <v>1</v>
      </c>
      <c r="O6" s="18">
        <v>1</v>
      </c>
      <c r="P6" s="18">
        <v>2</v>
      </c>
      <c r="Q6" s="28"/>
      <c r="R6" s="28"/>
      <c r="S6" s="28"/>
      <c r="T6" s="28"/>
      <c r="U6" s="1"/>
      <c r="V6" s="15"/>
      <c r="W6" s="19"/>
      <c r="X6" s="17"/>
      <c r="Y6" s="20"/>
      <c r="Z6" s="21"/>
      <c r="AA6" s="21"/>
      <c r="AB6" s="21"/>
    </row>
    <row r="7" spans="1:28" ht="12.6" customHeight="1" x14ac:dyDescent="0.15">
      <c r="A7" s="23" t="s">
        <v>153</v>
      </c>
      <c r="B7" s="25" t="s">
        <v>106</v>
      </c>
      <c r="C7" s="14" t="s">
        <v>147</v>
      </c>
      <c r="D7" s="14" t="s">
        <v>148</v>
      </c>
      <c r="E7" s="14"/>
      <c r="F7" s="14" t="s">
        <v>148</v>
      </c>
      <c r="G7" s="14" t="s">
        <v>148</v>
      </c>
      <c r="H7" s="14" t="s">
        <v>148</v>
      </c>
      <c r="I7" s="14" t="s">
        <v>148</v>
      </c>
      <c r="J7" s="14" t="s">
        <v>147</v>
      </c>
      <c r="K7" s="14" t="s">
        <v>147</v>
      </c>
      <c r="L7" s="14" t="s">
        <v>148</v>
      </c>
      <c r="M7" s="14" t="s">
        <v>147</v>
      </c>
      <c r="N7" s="14" t="s">
        <v>147</v>
      </c>
      <c r="O7" s="14" t="s">
        <v>147</v>
      </c>
      <c r="P7" s="14" t="s">
        <v>147</v>
      </c>
      <c r="Q7" s="27">
        <f>COUNTIF(C7:P7,"○")</f>
        <v>7</v>
      </c>
      <c r="R7" s="27">
        <f>COUNTIF(C7:P7,"×")</f>
        <v>6</v>
      </c>
      <c r="S7" s="27">
        <f>SUM(C8:P8)</f>
        <v>18</v>
      </c>
      <c r="T7" s="27">
        <f>_xlfn.RANK.EQ(V7,$V$3:$V$30)</f>
        <v>7</v>
      </c>
      <c r="U7" s="1"/>
      <c r="V7" s="15">
        <f t="shared" ref="V7" si="1">Q7*100+S7</f>
        <v>718</v>
      </c>
      <c r="W7" s="19"/>
      <c r="X7" s="17"/>
      <c r="Y7" s="20"/>
      <c r="Z7" s="21"/>
      <c r="AA7" s="21"/>
      <c r="AB7" s="21"/>
    </row>
    <row r="8" spans="1:28" ht="12.6" customHeight="1" x14ac:dyDescent="0.15">
      <c r="A8" s="24"/>
      <c r="B8" s="26"/>
      <c r="C8" s="18">
        <v>2</v>
      </c>
      <c r="D8" s="18">
        <v>1</v>
      </c>
      <c r="E8" s="18"/>
      <c r="F8" s="18">
        <v>0</v>
      </c>
      <c r="G8" s="18">
        <v>0</v>
      </c>
      <c r="H8" s="18">
        <v>0</v>
      </c>
      <c r="I8" s="18">
        <v>1</v>
      </c>
      <c r="J8" s="18">
        <v>2</v>
      </c>
      <c r="K8" s="18">
        <v>3</v>
      </c>
      <c r="L8" s="18">
        <v>0</v>
      </c>
      <c r="M8" s="18">
        <v>2</v>
      </c>
      <c r="N8" s="18">
        <v>3</v>
      </c>
      <c r="O8" s="18">
        <v>2</v>
      </c>
      <c r="P8" s="18">
        <v>2</v>
      </c>
      <c r="Q8" s="28"/>
      <c r="R8" s="28"/>
      <c r="S8" s="28"/>
      <c r="T8" s="28"/>
      <c r="U8" s="1"/>
      <c r="V8" s="15"/>
      <c r="W8" s="19"/>
      <c r="X8" s="17"/>
      <c r="Y8" s="20"/>
      <c r="Z8" s="21"/>
      <c r="AA8" s="21"/>
      <c r="AB8" s="21"/>
    </row>
    <row r="9" spans="1:28" ht="12.6" customHeight="1" x14ac:dyDescent="0.15">
      <c r="A9" s="23" t="s">
        <v>154</v>
      </c>
      <c r="B9" s="25" t="s">
        <v>107</v>
      </c>
      <c r="C9" s="14" t="s">
        <v>147</v>
      </c>
      <c r="D9" s="14" t="s">
        <v>148</v>
      </c>
      <c r="E9" s="14" t="s">
        <v>147</v>
      </c>
      <c r="F9" s="14"/>
      <c r="G9" s="14" t="s">
        <v>148</v>
      </c>
      <c r="H9" s="14" t="s">
        <v>148</v>
      </c>
      <c r="I9" s="14" t="s">
        <v>148</v>
      </c>
      <c r="J9" s="14" t="s">
        <v>148</v>
      </c>
      <c r="K9" s="14" t="s">
        <v>147</v>
      </c>
      <c r="L9" s="14" t="s">
        <v>148</v>
      </c>
      <c r="M9" s="14" t="s">
        <v>147</v>
      </c>
      <c r="N9" s="14" t="s">
        <v>147</v>
      </c>
      <c r="O9" s="14" t="s">
        <v>148</v>
      </c>
      <c r="P9" s="14" t="s">
        <v>148</v>
      </c>
      <c r="Q9" s="27">
        <f>COUNTIF(C9:P9,"○")</f>
        <v>5</v>
      </c>
      <c r="R9" s="27">
        <f>COUNTIF(C9:P9,"×")</f>
        <v>8</v>
      </c>
      <c r="S9" s="27">
        <f>SUM(C10:P10)</f>
        <v>20</v>
      </c>
      <c r="T9" s="27">
        <f>_xlfn.RANK.EQ(V9,$V$3:$V$30)</f>
        <v>8</v>
      </c>
      <c r="U9" s="1"/>
      <c r="V9" s="15">
        <f t="shared" ref="V9" si="2">Q9*100+S9</f>
        <v>520</v>
      </c>
      <c r="W9" s="19"/>
      <c r="X9" s="17"/>
      <c r="Y9" s="20"/>
      <c r="Z9" s="21"/>
      <c r="AA9" s="21"/>
      <c r="AB9" s="21"/>
    </row>
    <row r="10" spans="1:28" ht="12.6" customHeight="1" x14ac:dyDescent="0.15">
      <c r="A10" s="24"/>
      <c r="B10" s="26"/>
      <c r="C10" s="18">
        <v>2</v>
      </c>
      <c r="D10" s="18">
        <v>1</v>
      </c>
      <c r="E10" s="18">
        <v>3</v>
      </c>
      <c r="F10" s="18"/>
      <c r="G10" s="18">
        <v>1</v>
      </c>
      <c r="H10" s="18">
        <v>1</v>
      </c>
      <c r="I10" s="18">
        <v>1</v>
      </c>
      <c r="J10" s="18">
        <v>1</v>
      </c>
      <c r="K10" s="18">
        <v>2</v>
      </c>
      <c r="L10" s="18">
        <v>1</v>
      </c>
      <c r="M10" s="18">
        <v>2</v>
      </c>
      <c r="N10" s="18">
        <v>3</v>
      </c>
      <c r="O10" s="18">
        <v>1</v>
      </c>
      <c r="P10" s="18">
        <v>1</v>
      </c>
      <c r="Q10" s="28"/>
      <c r="R10" s="28"/>
      <c r="S10" s="28"/>
      <c r="T10" s="28"/>
      <c r="U10" s="1"/>
      <c r="V10" s="15"/>
      <c r="W10" s="19"/>
      <c r="X10" s="17"/>
      <c r="Y10" s="20"/>
      <c r="Z10" s="21"/>
      <c r="AA10" s="21"/>
      <c r="AB10" s="21"/>
    </row>
    <row r="11" spans="1:28" ht="12.6" customHeight="1" x14ac:dyDescent="0.15">
      <c r="A11" s="23" t="s">
        <v>155</v>
      </c>
      <c r="B11" s="25" t="s">
        <v>108</v>
      </c>
      <c r="C11" s="14" t="s">
        <v>147</v>
      </c>
      <c r="D11" s="14" t="s">
        <v>147</v>
      </c>
      <c r="E11" s="14" t="s">
        <v>147</v>
      </c>
      <c r="F11" s="14" t="s">
        <v>147</v>
      </c>
      <c r="G11" s="14"/>
      <c r="H11" s="14" t="s">
        <v>148</v>
      </c>
      <c r="I11" s="14" t="s">
        <v>147</v>
      </c>
      <c r="J11" s="14" t="s">
        <v>147</v>
      </c>
      <c r="K11" s="14" t="s">
        <v>147</v>
      </c>
      <c r="L11" s="14" t="s">
        <v>147</v>
      </c>
      <c r="M11" s="14" t="s">
        <v>147</v>
      </c>
      <c r="N11" s="14" t="s">
        <v>147</v>
      </c>
      <c r="O11" s="14" t="s">
        <v>148</v>
      </c>
      <c r="P11" s="14" t="s">
        <v>147</v>
      </c>
      <c r="Q11" s="27">
        <f>COUNTIF(C11:P11,"○")</f>
        <v>11</v>
      </c>
      <c r="R11" s="27">
        <f>COUNTIF(C11:P11,"×")</f>
        <v>2</v>
      </c>
      <c r="S11" s="27">
        <f>SUM(C12:P12)</f>
        <v>30</v>
      </c>
      <c r="T11" s="27">
        <f>_xlfn.RANK.EQ(V11,$V$3:$V$30)</f>
        <v>1</v>
      </c>
      <c r="U11" s="1"/>
      <c r="V11" s="15">
        <f t="shared" ref="V11" si="3">Q11*100+S11</f>
        <v>1130</v>
      </c>
      <c r="W11" s="19"/>
      <c r="X11" s="17"/>
      <c r="Y11" s="20"/>
      <c r="Z11" s="21"/>
      <c r="AA11" s="21"/>
      <c r="AB11" s="21"/>
    </row>
    <row r="12" spans="1:28" ht="12.6" customHeight="1" x14ac:dyDescent="0.15">
      <c r="A12" s="24"/>
      <c r="B12" s="26"/>
      <c r="C12" s="18">
        <v>3</v>
      </c>
      <c r="D12" s="18">
        <v>3</v>
      </c>
      <c r="E12" s="18">
        <v>3</v>
      </c>
      <c r="F12" s="18">
        <v>2</v>
      </c>
      <c r="G12" s="18"/>
      <c r="H12" s="18">
        <v>1</v>
      </c>
      <c r="I12" s="18">
        <v>2</v>
      </c>
      <c r="J12" s="18">
        <v>2</v>
      </c>
      <c r="K12" s="18">
        <v>2</v>
      </c>
      <c r="L12" s="18">
        <v>3</v>
      </c>
      <c r="M12" s="18">
        <v>3</v>
      </c>
      <c r="N12" s="18">
        <v>3</v>
      </c>
      <c r="O12" s="18">
        <v>1</v>
      </c>
      <c r="P12" s="18">
        <v>2</v>
      </c>
      <c r="Q12" s="28"/>
      <c r="R12" s="28"/>
      <c r="S12" s="28"/>
      <c r="T12" s="28"/>
      <c r="U12" s="1"/>
      <c r="V12" s="15"/>
      <c r="W12" s="19"/>
      <c r="X12" s="17"/>
      <c r="Y12" s="20"/>
      <c r="Z12" s="21"/>
      <c r="AA12" s="21"/>
      <c r="AB12" s="21"/>
    </row>
    <row r="13" spans="1:28" ht="12.6" customHeight="1" x14ac:dyDescent="0.15">
      <c r="A13" s="23" t="s">
        <v>20</v>
      </c>
      <c r="B13" s="25" t="s">
        <v>109</v>
      </c>
      <c r="C13" s="14" t="s">
        <v>148</v>
      </c>
      <c r="D13" s="14" t="s">
        <v>147</v>
      </c>
      <c r="E13" s="14" t="s">
        <v>147</v>
      </c>
      <c r="F13" s="14" t="s">
        <v>147</v>
      </c>
      <c r="G13" s="14" t="s">
        <v>147</v>
      </c>
      <c r="H13" s="14"/>
      <c r="I13" s="14" t="s">
        <v>148</v>
      </c>
      <c r="J13" s="14" t="s">
        <v>147</v>
      </c>
      <c r="K13" s="14" t="s">
        <v>147</v>
      </c>
      <c r="L13" s="14" t="s">
        <v>147</v>
      </c>
      <c r="M13" s="14" t="s">
        <v>147</v>
      </c>
      <c r="N13" s="14" t="s">
        <v>147</v>
      </c>
      <c r="O13" s="14" t="s">
        <v>148</v>
      </c>
      <c r="P13" s="14" t="s">
        <v>147</v>
      </c>
      <c r="Q13" s="27">
        <f>COUNTIF(C13:P13,"○")</f>
        <v>10</v>
      </c>
      <c r="R13" s="27">
        <f>COUNTIF(C13:P13,"×")</f>
        <v>3</v>
      </c>
      <c r="S13" s="27">
        <f>SUM(C14:P14)</f>
        <v>27</v>
      </c>
      <c r="T13" s="27">
        <f>_xlfn.RANK.EQ(V13,$V$3:$V$30)</f>
        <v>2</v>
      </c>
      <c r="U13" s="1"/>
      <c r="V13" s="15">
        <f t="shared" ref="V13" si="4">Q13*100+S13</f>
        <v>1027</v>
      </c>
      <c r="W13" s="19"/>
      <c r="X13" s="17"/>
      <c r="Y13" s="20"/>
      <c r="Z13" s="21"/>
      <c r="AA13" s="21"/>
      <c r="AB13" s="21"/>
    </row>
    <row r="14" spans="1:28" ht="12.6" customHeight="1" x14ac:dyDescent="0.15">
      <c r="A14" s="24"/>
      <c r="B14" s="26"/>
      <c r="C14" s="18">
        <v>1</v>
      </c>
      <c r="D14" s="18">
        <v>3</v>
      </c>
      <c r="E14" s="18">
        <v>3</v>
      </c>
      <c r="F14" s="18">
        <v>2</v>
      </c>
      <c r="G14" s="18">
        <v>2</v>
      </c>
      <c r="H14" s="18"/>
      <c r="I14" s="18">
        <v>1</v>
      </c>
      <c r="J14" s="18">
        <v>2</v>
      </c>
      <c r="K14" s="18">
        <v>3</v>
      </c>
      <c r="L14" s="18">
        <v>2</v>
      </c>
      <c r="M14" s="18">
        <v>3</v>
      </c>
      <c r="N14" s="18">
        <v>2</v>
      </c>
      <c r="O14" s="18">
        <v>1</v>
      </c>
      <c r="P14" s="18">
        <v>2</v>
      </c>
      <c r="Q14" s="28"/>
      <c r="R14" s="28"/>
      <c r="S14" s="28"/>
      <c r="T14" s="28"/>
      <c r="U14" s="1"/>
      <c r="V14" s="15"/>
      <c r="W14" s="19"/>
      <c r="X14" s="17"/>
      <c r="Y14" s="20"/>
      <c r="Z14" s="21"/>
      <c r="AA14" s="21"/>
      <c r="AB14" s="21"/>
    </row>
    <row r="15" spans="1:28" ht="12.6" customHeight="1" x14ac:dyDescent="0.15">
      <c r="A15" s="23" t="s">
        <v>21</v>
      </c>
      <c r="B15" s="25" t="s">
        <v>110</v>
      </c>
      <c r="C15" s="14" t="s">
        <v>148</v>
      </c>
      <c r="D15" s="14" t="s">
        <v>147</v>
      </c>
      <c r="E15" s="14" t="s">
        <v>147</v>
      </c>
      <c r="F15" s="14" t="s">
        <v>147</v>
      </c>
      <c r="G15" s="14" t="s">
        <v>148</v>
      </c>
      <c r="H15" s="14" t="s">
        <v>147</v>
      </c>
      <c r="I15" s="14"/>
      <c r="J15" s="14" t="s">
        <v>147</v>
      </c>
      <c r="K15" s="14" t="s">
        <v>147</v>
      </c>
      <c r="L15" s="14" t="s">
        <v>147</v>
      </c>
      <c r="M15" s="14" t="s">
        <v>147</v>
      </c>
      <c r="N15" s="14" t="s">
        <v>147</v>
      </c>
      <c r="O15" s="14" t="s">
        <v>147</v>
      </c>
      <c r="P15" s="14" t="s">
        <v>148</v>
      </c>
      <c r="Q15" s="27">
        <f>COUNTIF(C15:P15,"○")</f>
        <v>10</v>
      </c>
      <c r="R15" s="27">
        <f>COUNTIF(C15:P15,"×")</f>
        <v>3</v>
      </c>
      <c r="S15" s="27">
        <f>SUM(C16:P16)</f>
        <v>25</v>
      </c>
      <c r="T15" s="27">
        <f>_xlfn.RANK.EQ(V15,$V$3:$V$30)</f>
        <v>3</v>
      </c>
      <c r="U15" s="1"/>
      <c r="V15" s="15">
        <f t="shared" ref="V15" si="5">Q15*100+S15</f>
        <v>1025</v>
      </c>
      <c r="W15" s="19"/>
      <c r="X15" s="17"/>
      <c r="Y15" s="20"/>
      <c r="Z15" s="21"/>
      <c r="AA15" s="21"/>
      <c r="AB15" s="21"/>
    </row>
    <row r="16" spans="1:28" ht="12.6" customHeight="1" x14ac:dyDescent="0.15">
      <c r="A16" s="24"/>
      <c r="B16" s="26"/>
      <c r="C16" s="18">
        <v>1</v>
      </c>
      <c r="D16" s="18">
        <v>2</v>
      </c>
      <c r="E16" s="18">
        <v>2</v>
      </c>
      <c r="F16" s="18">
        <v>2</v>
      </c>
      <c r="G16" s="18">
        <v>1</v>
      </c>
      <c r="H16" s="18">
        <v>2</v>
      </c>
      <c r="I16" s="18"/>
      <c r="J16" s="18">
        <v>3</v>
      </c>
      <c r="K16" s="18">
        <v>3</v>
      </c>
      <c r="L16" s="18">
        <v>2</v>
      </c>
      <c r="M16" s="18">
        <v>2</v>
      </c>
      <c r="N16" s="18">
        <v>2</v>
      </c>
      <c r="O16" s="18">
        <v>2</v>
      </c>
      <c r="P16" s="18">
        <v>1</v>
      </c>
      <c r="Q16" s="28"/>
      <c r="R16" s="28"/>
      <c r="S16" s="28"/>
      <c r="T16" s="28"/>
      <c r="U16" s="1"/>
      <c r="V16" s="15"/>
      <c r="W16" s="19"/>
      <c r="X16" s="17"/>
      <c r="Y16" s="20"/>
      <c r="Z16" s="21"/>
      <c r="AA16" s="21"/>
      <c r="AB16" s="21"/>
    </row>
    <row r="17" spans="1:28" ht="12.6" customHeight="1" x14ac:dyDescent="0.15">
      <c r="A17" s="23" t="s">
        <v>22</v>
      </c>
      <c r="B17" s="25" t="s">
        <v>111</v>
      </c>
      <c r="C17" s="14" t="s">
        <v>148</v>
      </c>
      <c r="D17" s="14" t="s">
        <v>147</v>
      </c>
      <c r="E17" s="14" t="s">
        <v>148</v>
      </c>
      <c r="F17" s="14" t="s">
        <v>147</v>
      </c>
      <c r="G17" s="14" t="s">
        <v>148</v>
      </c>
      <c r="H17" s="14" t="s">
        <v>148</v>
      </c>
      <c r="I17" s="14" t="s">
        <v>148</v>
      </c>
      <c r="J17" s="14"/>
      <c r="K17" s="14" t="s">
        <v>147</v>
      </c>
      <c r="L17" s="14" t="s">
        <v>147</v>
      </c>
      <c r="M17" s="14" t="s">
        <v>148</v>
      </c>
      <c r="N17" s="14" t="s">
        <v>148</v>
      </c>
      <c r="O17" s="14" t="s">
        <v>148</v>
      </c>
      <c r="P17" s="14" t="s">
        <v>148</v>
      </c>
      <c r="Q17" s="27">
        <f>COUNTIF(C17:P17,"○")</f>
        <v>4</v>
      </c>
      <c r="R17" s="27">
        <f>COUNTIF(C17:P17,"×")</f>
        <v>9</v>
      </c>
      <c r="S17" s="27">
        <f>SUM(C18:P18)</f>
        <v>14</v>
      </c>
      <c r="T17" s="27">
        <f>_xlfn.RANK.EQ(V17,$V$3:$V$30)</f>
        <v>11</v>
      </c>
      <c r="U17" s="1"/>
      <c r="V17" s="15">
        <f t="shared" ref="V17" si="6">Q17*100+S17</f>
        <v>414</v>
      </c>
      <c r="W17" s="19"/>
      <c r="X17" s="17"/>
      <c r="Y17" s="20"/>
      <c r="Z17" s="21"/>
      <c r="AA17" s="21"/>
      <c r="AB17" s="21"/>
    </row>
    <row r="18" spans="1:28" ht="12.6" customHeight="1" x14ac:dyDescent="0.15">
      <c r="A18" s="24"/>
      <c r="B18" s="26"/>
      <c r="C18" s="18">
        <v>0</v>
      </c>
      <c r="D18" s="18">
        <v>3</v>
      </c>
      <c r="E18" s="18">
        <v>1</v>
      </c>
      <c r="F18" s="18">
        <v>2</v>
      </c>
      <c r="G18" s="18">
        <v>1</v>
      </c>
      <c r="H18" s="18">
        <v>1</v>
      </c>
      <c r="I18" s="18">
        <v>0</v>
      </c>
      <c r="J18" s="18"/>
      <c r="K18" s="18">
        <v>2</v>
      </c>
      <c r="L18" s="18">
        <v>2</v>
      </c>
      <c r="M18" s="18">
        <v>1</v>
      </c>
      <c r="N18" s="18">
        <v>1</v>
      </c>
      <c r="O18" s="18">
        <v>0</v>
      </c>
      <c r="P18" s="18">
        <v>0</v>
      </c>
      <c r="Q18" s="28"/>
      <c r="R18" s="28"/>
      <c r="S18" s="28"/>
      <c r="T18" s="28"/>
      <c r="U18" s="1"/>
      <c r="V18" s="15"/>
    </row>
    <row r="19" spans="1:28" ht="12.6" customHeight="1" x14ac:dyDescent="0.15">
      <c r="A19" s="23" t="s">
        <v>23</v>
      </c>
      <c r="B19" s="25" t="s">
        <v>118</v>
      </c>
      <c r="C19" s="14" t="s">
        <v>148</v>
      </c>
      <c r="D19" s="14" t="s">
        <v>147</v>
      </c>
      <c r="E19" s="14" t="s">
        <v>148</v>
      </c>
      <c r="F19" s="14" t="s">
        <v>148</v>
      </c>
      <c r="G19" s="14" t="s">
        <v>148</v>
      </c>
      <c r="H19" s="14" t="s">
        <v>148</v>
      </c>
      <c r="I19" s="14" t="s">
        <v>148</v>
      </c>
      <c r="J19" s="14" t="s">
        <v>148</v>
      </c>
      <c r="K19" s="14"/>
      <c r="L19" s="14" t="s">
        <v>147</v>
      </c>
      <c r="M19" s="14" t="s">
        <v>147</v>
      </c>
      <c r="N19" s="14" t="s">
        <v>148</v>
      </c>
      <c r="O19" s="14" t="s">
        <v>148</v>
      </c>
      <c r="P19" s="14" t="s">
        <v>148</v>
      </c>
      <c r="Q19" s="27">
        <f>COUNTIF(C19:P19,"○")</f>
        <v>3</v>
      </c>
      <c r="R19" s="27">
        <f>COUNTIF(C19:P19,"×")</f>
        <v>10</v>
      </c>
      <c r="S19" s="27">
        <f>SUM(C20:P20)</f>
        <v>14</v>
      </c>
      <c r="T19" s="27">
        <f>_xlfn.RANK.EQ(V19,$V$3:$V$30)</f>
        <v>13</v>
      </c>
      <c r="U19" s="1"/>
      <c r="V19" s="15">
        <f t="shared" ref="V19" si="7">Q19*100+S19</f>
        <v>314</v>
      </c>
    </row>
    <row r="20" spans="1:28" ht="12.6" customHeight="1" x14ac:dyDescent="0.15">
      <c r="A20" s="24"/>
      <c r="B20" s="26"/>
      <c r="C20" s="18">
        <v>1</v>
      </c>
      <c r="D20" s="18">
        <v>2</v>
      </c>
      <c r="E20" s="18">
        <v>0</v>
      </c>
      <c r="F20" s="18">
        <v>1</v>
      </c>
      <c r="G20" s="18">
        <v>1</v>
      </c>
      <c r="H20" s="18">
        <v>0</v>
      </c>
      <c r="I20" s="18">
        <v>0</v>
      </c>
      <c r="J20" s="18">
        <v>1</v>
      </c>
      <c r="K20" s="18"/>
      <c r="L20" s="18">
        <v>2</v>
      </c>
      <c r="M20" s="18">
        <v>3</v>
      </c>
      <c r="N20" s="18">
        <v>1</v>
      </c>
      <c r="O20" s="18">
        <v>1</v>
      </c>
      <c r="P20" s="18">
        <v>1</v>
      </c>
      <c r="Q20" s="28"/>
      <c r="R20" s="28"/>
      <c r="S20" s="28"/>
      <c r="T20" s="28"/>
      <c r="U20" s="1"/>
      <c r="V20" s="15"/>
    </row>
    <row r="21" spans="1:28" ht="12.6" customHeight="1" x14ac:dyDescent="0.15">
      <c r="A21" s="23" t="s">
        <v>24</v>
      </c>
      <c r="B21" s="25" t="s">
        <v>113</v>
      </c>
      <c r="C21" s="14" t="s">
        <v>148</v>
      </c>
      <c r="D21" s="14" t="s">
        <v>148</v>
      </c>
      <c r="E21" s="14" t="s">
        <v>147</v>
      </c>
      <c r="F21" s="14" t="s">
        <v>147</v>
      </c>
      <c r="G21" s="14" t="s">
        <v>148</v>
      </c>
      <c r="H21" s="14" t="s">
        <v>148</v>
      </c>
      <c r="I21" s="14" t="s">
        <v>148</v>
      </c>
      <c r="J21" s="14" t="s">
        <v>148</v>
      </c>
      <c r="K21" s="14" t="s">
        <v>148</v>
      </c>
      <c r="L21" s="14"/>
      <c r="M21" s="14" t="s">
        <v>147</v>
      </c>
      <c r="N21" s="14" t="s">
        <v>147</v>
      </c>
      <c r="O21" s="14" t="s">
        <v>148</v>
      </c>
      <c r="P21" s="14" t="s">
        <v>148</v>
      </c>
      <c r="Q21" s="27">
        <f>COUNTIF(C21:P21,"○")</f>
        <v>4</v>
      </c>
      <c r="R21" s="27">
        <f>COUNTIF(C21:P21,"×")</f>
        <v>9</v>
      </c>
      <c r="S21" s="27">
        <f>SUM(C22:P22)</f>
        <v>16</v>
      </c>
      <c r="T21" s="27">
        <f>_xlfn.RANK.EQ(V21,$V$3:$V$30)</f>
        <v>10</v>
      </c>
      <c r="U21" s="1"/>
      <c r="V21" s="15">
        <f t="shared" ref="V21" si="8">Q21*100+S21</f>
        <v>416</v>
      </c>
    </row>
    <row r="22" spans="1:28" ht="12.6" customHeight="1" x14ac:dyDescent="0.15">
      <c r="A22" s="24"/>
      <c r="B22" s="26"/>
      <c r="C22" s="18">
        <v>0</v>
      </c>
      <c r="D22" s="18">
        <v>1</v>
      </c>
      <c r="E22" s="18">
        <v>3</v>
      </c>
      <c r="F22" s="18">
        <v>2</v>
      </c>
      <c r="G22" s="18">
        <v>0</v>
      </c>
      <c r="H22" s="18">
        <v>1</v>
      </c>
      <c r="I22" s="18">
        <v>1</v>
      </c>
      <c r="J22" s="18">
        <v>1</v>
      </c>
      <c r="K22" s="18">
        <v>1</v>
      </c>
      <c r="L22" s="18"/>
      <c r="M22" s="18">
        <v>3</v>
      </c>
      <c r="N22" s="18">
        <v>2</v>
      </c>
      <c r="O22" s="18">
        <v>1</v>
      </c>
      <c r="P22" s="18">
        <v>0</v>
      </c>
      <c r="Q22" s="28"/>
      <c r="R22" s="28"/>
      <c r="S22" s="28"/>
      <c r="T22" s="28"/>
      <c r="U22" s="1"/>
      <c r="V22" s="15"/>
    </row>
    <row r="23" spans="1:28" ht="12.6" customHeight="1" x14ac:dyDescent="0.15">
      <c r="A23" s="23" t="s">
        <v>157</v>
      </c>
      <c r="B23" s="25" t="s">
        <v>114</v>
      </c>
      <c r="C23" s="14" t="s">
        <v>148</v>
      </c>
      <c r="D23" s="14" t="s">
        <v>147</v>
      </c>
      <c r="E23" s="14" t="s">
        <v>148</v>
      </c>
      <c r="F23" s="14" t="s">
        <v>148</v>
      </c>
      <c r="G23" s="14" t="s">
        <v>148</v>
      </c>
      <c r="H23" s="14" t="s">
        <v>148</v>
      </c>
      <c r="I23" s="14" t="s">
        <v>148</v>
      </c>
      <c r="J23" s="14" t="s">
        <v>147</v>
      </c>
      <c r="K23" s="14" t="s">
        <v>148</v>
      </c>
      <c r="L23" s="14" t="s">
        <v>148</v>
      </c>
      <c r="M23" s="14"/>
      <c r="N23" s="14" t="s">
        <v>148</v>
      </c>
      <c r="O23" s="14" t="s">
        <v>148</v>
      </c>
      <c r="P23" s="14" t="s">
        <v>148</v>
      </c>
      <c r="Q23" s="27">
        <f>COUNTIF(C23:P23,"○")</f>
        <v>2</v>
      </c>
      <c r="R23" s="27">
        <f>COUNTIF(C23:P23,"×")</f>
        <v>11</v>
      </c>
      <c r="S23" s="27">
        <f>SUM(C24:P24)</f>
        <v>10</v>
      </c>
      <c r="T23" s="27">
        <f>_xlfn.RANK.EQ(V23,$V$3:$V$30)</f>
        <v>14</v>
      </c>
      <c r="U23" s="1"/>
      <c r="V23" s="15">
        <f t="shared" ref="V23" si="9">Q23*100+S23</f>
        <v>210</v>
      </c>
    </row>
    <row r="24" spans="1:28" ht="12.6" customHeight="1" x14ac:dyDescent="0.15">
      <c r="A24" s="24"/>
      <c r="B24" s="26"/>
      <c r="C24" s="18">
        <v>0</v>
      </c>
      <c r="D24" s="18">
        <v>3</v>
      </c>
      <c r="E24" s="18">
        <v>1</v>
      </c>
      <c r="F24" s="18">
        <v>1</v>
      </c>
      <c r="G24" s="18">
        <v>0</v>
      </c>
      <c r="H24" s="18">
        <v>0</v>
      </c>
      <c r="I24" s="18">
        <v>1</v>
      </c>
      <c r="J24" s="18">
        <v>2</v>
      </c>
      <c r="K24" s="18">
        <v>0</v>
      </c>
      <c r="L24" s="18">
        <v>0</v>
      </c>
      <c r="M24" s="18"/>
      <c r="N24" s="18">
        <v>1</v>
      </c>
      <c r="O24" s="18">
        <v>0</v>
      </c>
      <c r="P24" s="18">
        <v>1</v>
      </c>
      <c r="Q24" s="28"/>
      <c r="R24" s="28"/>
      <c r="S24" s="28"/>
      <c r="T24" s="28"/>
      <c r="U24" s="1"/>
      <c r="V24" s="15"/>
    </row>
    <row r="25" spans="1:28" ht="12.6" customHeight="1" x14ac:dyDescent="0.15">
      <c r="A25" s="23" t="s">
        <v>25</v>
      </c>
      <c r="B25" s="25" t="s">
        <v>115</v>
      </c>
      <c r="C25" s="14" t="s">
        <v>148</v>
      </c>
      <c r="D25" s="14" t="s">
        <v>147</v>
      </c>
      <c r="E25" s="14" t="s">
        <v>148</v>
      </c>
      <c r="F25" s="14" t="s">
        <v>148</v>
      </c>
      <c r="G25" s="14" t="s">
        <v>148</v>
      </c>
      <c r="H25" s="14" t="s">
        <v>148</v>
      </c>
      <c r="I25" s="14" t="s">
        <v>148</v>
      </c>
      <c r="J25" s="14" t="s">
        <v>147</v>
      </c>
      <c r="K25" s="14" t="s">
        <v>147</v>
      </c>
      <c r="L25" s="14" t="s">
        <v>148</v>
      </c>
      <c r="M25" s="14" t="s">
        <v>147</v>
      </c>
      <c r="N25" s="14"/>
      <c r="O25" s="14" t="s">
        <v>147</v>
      </c>
      <c r="P25" s="14" t="s">
        <v>148</v>
      </c>
      <c r="Q25" s="27">
        <f>COUNTIF(C25:P25,"○")</f>
        <v>5</v>
      </c>
      <c r="R25" s="27">
        <f>COUNTIF(C25:P25,"×")</f>
        <v>8</v>
      </c>
      <c r="S25" s="27">
        <f>SUM(C26:P26)</f>
        <v>14</v>
      </c>
      <c r="T25" s="27">
        <f>_xlfn.RANK.EQ(V25,$V$3:$V$30)</f>
        <v>9</v>
      </c>
      <c r="U25" s="1"/>
      <c r="V25" s="15">
        <f t="shared" ref="V25" si="10">Q25*100+S25</f>
        <v>514</v>
      </c>
    </row>
    <row r="26" spans="1:28" ht="12.6" customHeight="1" x14ac:dyDescent="0.15">
      <c r="A26" s="24"/>
      <c r="B26" s="26"/>
      <c r="C26" s="18">
        <v>0</v>
      </c>
      <c r="D26" s="18">
        <v>2</v>
      </c>
      <c r="E26" s="18">
        <v>0</v>
      </c>
      <c r="F26" s="18">
        <v>0</v>
      </c>
      <c r="G26" s="18">
        <v>0</v>
      </c>
      <c r="H26" s="18">
        <v>1</v>
      </c>
      <c r="I26" s="18">
        <v>1</v>
      </c>
      <c r="J26" s="18">
        <v>2</v>
      </c>
      <c r="K26" s="18">
        <v>2</v>
      </c>
      <c r="L26" s="18">
        <v>1</v>
      </c>
      <c r="M26" s="18">
        <v>2</v>
      </c>
      <c r="N26" s="18"/>
      <c r="O26" s="18">
        <v>2</v>
      </c>
      <c r="P26" s="18">
        <v>1</v>
      </c>
      <c r="Q26" s="28"/>
      <c r="R26" s="28"/>
      <c r="S26" s="28"/>
      <c r="T26" s="28"/>
      <c r="U26" s="1"/>
      <c r="V26" s="15"/>
    </row>
    <row r="27" spans="1:28" ht="12.6" customHeight="1" x14ac:dyDescent="0.15">
      <c r="A27" s="23" t="s">
        <v>158</v>
      </c>
      <c r="B27" s="25" t="s">
        <v>116</v>
      </c>
      <c r="C27" s="14" t="s">
        <v>148</v>
      </c>
      <c r="D27" s="14" t="s">
        <v>147</v>
      </c>
      <c r="E27" s="14" t="s">
        <v>148</v>
      </c>
      <c r="F27" s="14" t="s">
        <v>147</v>
      </c>
      <c r="G27" s="14" t="s">
        <v>147</v>
      </c>
      <c r="H27" s="14" t="s">
        <v>147</v>
      </c>
      <c r="I27" s="14" t="s">
        <v>148</v>
      </c>
      <c r="J27" s="14" t="s">
        <v>147</v>
      </c>
      <c r="K27" s="14" t="s">
        <v>147</v>
      </c>
      <c r="L27" s="14" t="s">
        <v>147</v>
      </c>
      <c r="M27" s="14" t="s">
        <v>147</v>
      </c>
      <c r="N27" s="14" t="s">
        <v>148</v>
      </c>
      <c r="O27" s="14"/>
      <c r="P27" s="14" t="s">
        <v>148</v>
      </c>
      <c r="Q27" s="27">
        <f>COUNTIF(C27:P27,"○")</f>
        <v>8</v>
      </c>
      <c r="R27" s="27">
        <f>COUNTIF(C27:P27,"×")</f>
        <v>5</v>
      </c>
      <c r="S27" s="27">
        <f>SUM(C28:P28)</f>
        <v>23</v>
      </c>
      <c r="T27" s="27">
        <f>_xlfn.RANK.EQ(V27,$V$3:$V$30)</f>
        <v>6</v>
      </c>
      <c r="U27" s="1"/>
      <c r="V27" s="15">
        <f t="shared" ref="V27" si="11">Q27*100+S27</f>
        <v>823</v>
      </c>
    </row>
    <row r="28" spans="1:28" ht="12.6" customHeight="1" x14ac:dyDescent="0.15">
      <c r="A28" s="24"/>
      <c r="B28" s="26"/>
      <c r="C28" s="18">
        <v>1</v>
      </c>
      <c r="D28" s="18">
        <v>2</v>
      </c>
      <c r="E28" s="18">
        <v>1</v>
      </c>
      <c r="F28" s="18">
        <v>2</v>
      </c>
      <c r="G28" s="18">
        <v>2</v>
      </c>
      <c r="H28" s="18">
        <v>2</v>
      </c>
      <c r="I28" s="18">
        <v>1</v>
      </c>
      <c r="J28" s="18">
        <v>3</v>
      </c>
      <c r="K28" s="18">
        <v>2</v>
      </c>
      <c r="L28" s="18">
        <v>2</v>
      </c>
      <c r="M28" s="18">
        <v>3</v>
      </c>
      <c r="N28" s="18">
        <v>1</v>
      </c>
      <c r="O28" s="18"/>
      <c r="P28" s="18">
        <v>1</v>
      </c>
      <c r="Q28" s="28"/>
      <c r="R28" s="28"/>
      <c r="S28" s="28"/>
      <c r="T28" s="28"/>
      <c r="U28" s="1"/>
      <c r="V28" s="15"/>
    </row>
    <row r="29" spans="1:28" ht="12.6" customHeight="1" x14ac:dyDescent="0.15">
      <c r="A29" s="23" t="s">
        <v>159</v>
      </c>
      <c r="B29" s="25" t="s">
        <v>119</v>
      </c>
      <c r="C29" s="14" t="s">
        <v>147</v>
      </c>
      <c r="D29" s="14" t="s">
        <v>148</v>
      </c>
      <c r="E29" s="14" t="s">
        <v>148</v>
      </c>
      <c r="F29" s="14" t="s">
        <v>147</v>
      </c>
      <c r="G29" s="14" t="s">
        <v>148</v>
      </c>
      <c r="H29" s="14" t="s">
        <v>148</v>
      </c>
      <c r="I29" s="14" t="s">
        <v>147</v>
      </c>
      <c r="J29" s="14" t="s">
        <v>147</v>
      </c>
      <c r="K29" s="14" t="s">
        <v>147</v>
      </c>
      <c r="L29" s="14" t="s">
        <v>147</v>
      </c>
      <c r="M29" s="14" t="s">
        <v>147</v>
      </c>
      <c r="N29" s="14" t="s">
        <v>147</v>
      </c>
      <c r="O29" s="14" t="s">
        <v>147</v>
      </c>
      <c r="P29" s="14"/>
      <c r="Q29" s="27">
        <f>COUNTIF(C29:P29,"○")</f>
        <v>9</v>
      </c>
      <c r="R29" s="27">
        <f>COUNTIF(C29:P29,"×")</f>
        <v>4</v>
      </c>
      <c r="S29" s="27">
        <f>SUM(C30:P30)</f>
        <v>25</v>
      </c>
      <c r="T29" s="27">
        <f>_xlfn.RANK.EQ(V29,$V$3:$V$30)</f>
        <v>4</v>
      </c>
      <c r="U29" s="1"/>
      <c r="V29" s="15">
        <f t="shared" ref="V29" si="12">Q29*100+S29</f>
        <v>925</v>
      </c>
    </row>
    <row r="30" spans="1:28" ht="12.6" customHeight="1" x14ac:dyDescent="0.15">
      <c r="A30" s="24"/>
      <c r="B30" s="26"/>
      <c r="C30" s="18">
        <v>3</v>
      </c>
      <c r="D30" s="18">
        <v>1</v>
      </c>
      <c r="E30" s="18">
        <v>1</v>
      </c>
      <c r="F30" s="18">
        <v>2</v>
      </c>
      <c r="G30" s="18">
        <v>1</v>
      </c>
      <c r="H30" s="18">
        <v>1</v>
      </c>
      <c r="I30" s="18">
        <v>2</v>
      </c>
      <c r="J30" s="18">
        <v>3</v>
      </c>
      <c r="K30" s="18">
        <v>2</v>
      </c>
      <c r="L30" s="18">
        <v>3</v>
      </c>
      <c r="M30" s="18">
        <v>2</v>
      </c>
      <c r="N30" s="18">
        <v>2</v>
      </c>
      <c r="O30" s="18">
        <v>2</v>
      </c>
      <c r="P30" s="18"/>
      <c r="Q30" s="28"/>
      <c r="R30" s="28"/>
      <c r="S30" s="28"/>
      <c r="T30" s="28"/>
      <c r="U30" s="1"/>
      <c r="V30" s="15"/>
    </row>
  </sheetData>
  <mergeCells count="89">
    <mergeCell ref="Q1:Q2"/>
    <mergeCell ref="R1:R2"/>
    <mergeCell ref="S1:S2"/>
    <mergeCell ref="T1:T2"/>
    <mergeCell ref="W2:Y2"/>
    <mergeCell ref="T3:T4"/>
    <mergeCell ref="A5:A6"/>
    <mergeCell ref="B5:B6"/>
    <mergeCell ref="Q5:Q6"/>
    <mergeCell ref="R5:R6"/>
    <mergeCell ref="S5:S6"/>
    <mergeCell ref="T5:T6"/>
    <mergeCell ref="A3:A4"/>
    <mergeCell ref="B3:B4"/>
    <mergeCell ref="Q3:Q4"/>
    <mergeCell ref="R3:R4"/>
    <mergeCell ref="S3:S4"/>
    <mergeCell ref="T9:T10"/>
    <mergeCell ref="A7:A8"/>
    <mergeCell ref="B7:B8"/>
    <mergeCell ref="Q7:Q8"/>
    <mergeCell ref="R7:R8"/>
    <mergeCell ref="S7:S8"/>
    <mergeCell ref="T7:T8"/>
    <mergeCell ref="A9:A10"/>
    <mergeCell ref="B9:B10"/>
    <mergeCell ref="Q9:Q10"/>
    <mergeCell ref="R9:R10"/>
    <mergeCell ref="S9:S10"/>
    <mergeCell ref="T13:T14"/>
    <mergeCell ref="A11:A12"/>
    <mergeCell ref="B11:B12"/>
    <mergeCell ref="Q11:Q12"/>
    <mergeCell ref="R11:R12"/>
    <mergeCell ref="S11:S12"/>
    <mergeCell ref="T11:T12"/>
    <mergeCell ref="A13:A14"/>
    <mergeCell ref="B13:B14"/>
    <mergeCell ref="Q13:Q14"/>
    <mergeCell ref="R13:R14"/>
    <mergeCell ref="S13:S14"/>
    <mergeCell ref="T17:T18"/>
    <mergeCell ref="A15:A16"/>
    <mergeCell ref="B15:B16"/>
    <mergeCell ref="Q15:Q16"/>
    <mergeCell ref="R15:R16"/>
    <mergeCell ref="S15:S16"/>
    <mergeCell ref="T15:T16"/>
    <mergeCell ref="A17:A18"/>
    <mergeCell ref="B17:B18"/>
    <mergeCell ref="Q17:Q18"/>
    <mergeCell ref="R17:R18"/>
    <mergeCell ref="S17:S18"/>
    <mergeCell ref="T21:T22"/>
    <mergeCell ref="A19:A20"/>
    <mergeCell ref="B19:B20"/>
    <mergeCell ref="Q19:Q20"/>
    <mergeCell ref="R19:R20"/>
    <mergeCell ref="S19:S20"/>
    <mergeCell ref="T19:T20"/>
    <mergeCell ref="A21:A22"/>
    <mergeCell ref="B21:B22"/>
    <mergeCell ref="Q21:Q22"/>
    <mergeCell ref="R21:R22"/>
    <mergeCell ref="S21:S22"/>
    <mergeCell ref="T25:T26"/>
    <mergeCell ref="A23:A24"/>
    <mergeCell ref="B23:B24"/>
    <mergeCell ref="Q23:Q24"/>
    <mergeCell ref="R23:R24"/>
    <mergeCell ref="S23:S24"/>
    <mergeCell ref="T23:T24"/>
    <mergeCell ref="A25:A26"/>
    <mergeCell ref="B25:B26"/>
    <mergeCell ref="Q25:Q26"/>
    <mergeCell ref="R25:R26"/>
    <mergeCell ref="S25:S26"/>
    <mergeCell ref="T29:T30"/>
    <mergeCell ref="A27:A28"/>
    <mergeCell ref="B27:B28"/>
    <mergeCell ref="Q27:Q28"/>
    <mergeCell ref="R27:R28"/>
    <mergeCell ref="S27:S28"/>
    <mergeCell ref="T27:T28"/>
    <mergeCell ref="A29:A30"/>
    <mergeCell ref="B29:B30"/>
    <mergeCell ref="Q29:Q30"/>
    <mergeCell ref="R29:R30"/>
    <mergeCell ref="S29:S30"/>
  </mergeCells>
  <phoneticPr fontId="1"/>
  <dataValidations count="2">
    <dataValidation type="list" allowBlank="1" showInputMessage="1" showErrorMessage="1" sqref="D3:P3 C7:P7 C9:P9 C11:P11 C13:P13 C15:P15 C17:P17 C19:P19 C21:P21 C23:P23 C25:P25 C27:P27 C29:P29 C5:P5">
      <formula1>"○,×"</formula1>
    </dataValidation>
    <dataValidation type="list" allowBlank="1" showInputMessage="1" showErrorMessage="1" sqref="C4:P4 C10:P10 C12:P12 C14:P14 C16:P16 C18:P18 C20:P20 C22:P22 C24:P24 C28:P28 C30:P30 C6:P6 C8:P8 C26:P26">
      <formula1>"0,1,2,3"</formula1>
    </dataValidation>
  </dataValidations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workbookViewId="0">
      <selection activeCell="J2" sqref="J2"/>
    </sheetView>
  </sheetViews>
  <sheetFormatPr defaultRowHeight="13.5" x14ac:dyDescent="0.15"/>
  <cols>
    <col min="1" max="1" width="3.25" style="5" customWidth="1"/>
    <col min="2" max="2" width="12.625" style="5" customWidth="1"/>
    <col min="3" max="16" width="6.125" style="5" customWidth="1"/>
    <col min="17" max="20" width="5.875" style="5" customWidth="1"/>
    <col min="21" max="21" width="3.125" style="5" customWidth="1"/>
    <col min="22" max="22" width="9" style="5"/>
    <col min="23" max="23" width="7.5" style="5" customWidth="1"/>
    <col min="24" max="24" width="5.875" style="5" customWidth="1"/>
    <col min="25" max="25" width="22.625" style="5" customWidth="1"/>
    <col min="26" max="16384" width="9" style="5"/>
  </cols>
  <sheetData>
    <row r="1" spans="1:28" x14ac:dyDescent="0.15">
      <c r="A1" s="2"/>
      <c r="B1" s="3" t="s">
        <v>0</v>
      </c>
      <c r="C1" s="4" t="s">
        <v>198</v>
      </c>
      <c r="D1" s="4" t="s">
        <v>199</v>
      </c>
      <c r="E1" s="4" t="s">
        <v>200</v>
      </c>
      <c r="F1" s="4" t="s">
        <v>201</v>
      </c>
      <c r="G1" s="4" t="s">
        <v>202</v>
      </c>
      <c r="H1" s="4" t="s">
        <v>203</v>
      </c>
      <c r="I1" s="4" t="s">
        <v>204</v>
      </c>
      <c r="J1" s="4" t="s">
        <v>205</v>
      </c>
      <c r="K1" s="4" t="s">
        <v>206</v>
      </c>
      <c r="L1" s="4" t="s">
        <v>207</v>
      </c>
      <c r="M1" s="4" t="s">
        <v>208</v>
      </c>
      <c r="N1" s="4" t="s">
        <v>209</v>
      </c>
      <c r="O1" s="4" t="s">
        <v>210</v>
      </c>
      <c r="P1" s="4" t="s">
        <v>211</v>
      </c>
      <c r="Q1" s="30" t="s">
        <v>1</v>
      </c>
      <c r="R1" s="30" t="s">
        <v>2</v>
      </c>
      <c r="S1" s="30" t="s">
        <v>3</v>
      </c>
      <c r="T1" s="30" t="s">
        <v>4</v>
      </c>
      <c r="U1" s="1"/>
      <c r="V1" s="1"/>
    </row>
    <row r="2" spans="1:28" ht="147.75" x14ac:dyDescent="0.15">
      <c r="A2" s="6" t="s">
        <v>0</v>
      </c>
      <c r="B2" s="7" t="s">
        <v>120</v>
      </c>
      <c r="C2" s="8" t="s">
        <v>121</v>
      </c>
      <c r="D2" s="8" t="s">
        <v>122</v>
      </c>
      <c r="E2" s="9" t="s">
        <v>123</v>
      </c>
      <c r="F2" s="10" t="s">
        <v>124</v>
      </c>
      <c r="G2" s="11" t="s">
        <v>125</v>
      </c>
      <c r="H2" s="10" t="s">
        <v>126</v>
      </c>
      <c r="I2" s="10" t="s">
        <v>127</v>
      </c>
      <c r="J2" s="10" t="s">
        <v>212</v>
      </c>
      <c r="K2" s="12" t="s">
        <v>128</v>
      </c>
      <c r="L2" s="10" t="s">
        <v>129</v>
      </c>
      <c r="M2" s="10" t="s">
        <v>130</v>
      </c>
      <c r="N2" s="10" t="s">
        <v>131</v>
      </c>
      <c r="O2" s="10" t="s">
        <v>132</v>
      </c>
      <c r="P2" s="10" t="s">
        <v>133</v>
      </c>
      <c r="Q2" s="30"/>
      <c r="R2" s="30"/>
      <c r="S2" s="30"/>
      <c r="T2" s="30"/>
      <c r="U2" s="1"/>
      <c r="V2" s="1"/>
      <c r="W2" s="29"/>
      <c r="X2" s="29"/>
      <c r="Y2" s="29"/>
    </row>
    <row r="3" spans="1:28" ht="12.6" customHeight="1" x14ac:dyDescent="0.15">
      <c r="A3" s="23" t="s">
        <v>151</v>
      </c>
      <c r="B3" s="25" t="s">
        <v>121</v>
      </c>
      <c r="C3" s="13"/>
      <c r="D3" s="14" t="s">
        <v>147</v>
      </c>
      <c r="E3" s="14" t="s">
        <v>147</v>
      </c>
      <c r="F3" s="14" t="s">
        <v>147</v>
      </c>
      <c r="G3" s="14" t="s">
        <v>147</v>
      </c>
      <c r="H3" s="14" t="s">
        <v>147</v>
      </c>
      <c r="I3" s="14" t="s">
        <v>147</v>
      </c>
      <c r="J3" s="14" t="s">
        <v>147</v>
      </c>
      <c r="K3" s="14" t="s">
        <v>147</v>
      </c>
      <c r="L3" s="14" t="s">
        <v>147</v>
      </c>
      <c r="M3" s="14" t="s">
        <v>147</v>
      </c>
      <c r="N3" s="14" t="s">
        <v>147</v>
      </c>
      <c r="O3" s="14" t="s">
        <v>147</v>
      </c>
      <c r="P3" s="14" t="s">
        <v>147</v>
      </c>
      <c r="Q3" s="27">
        <f>COUNTIF(C3:P3,"○")</f>
        <v>13</v>
      </c>
      <c r="R3" s="27">
        <f>COUNTIF(C3:P3,"×")</f>
        <v>0</v>
      </c>
      <c r="S3" s="27">
        <f>SUM(C4:P4)</f>
        <v>30</v>
      </c>
      <c r="T3" s="27">
        <f>_xlfn.RANK.EQ(V3,$V$3:$V$30)</f>
        <v>1</v>
      </c>
      <c r="U3" s="1"/>
      <c r="V3" s="15">
        <f>Q3*100+S3</f>
        <v>1330</v>
      </c>
      <c r="W3" s="16"/>
      <c r="X3" s="17"/>
      <c r="Y3" s="17"/>
      <c r="Z3" s="17"/>
      <c r="AA3" s="17"/>
      <c r="AB3" s="17"/>
    </row>
    <row r="4" spans="1:28" ht="12.6" customHeight="1" x14ac:dyDescent="0.15">
      <c r="A4" s="24"/>
      <c r="B4" s="26"/>
      <c r="C4" s="18"/>
      <c r="D4" s="18">
        <v>2</v>
      </c>
      <c r="E4" s="18">
        <v>2</v>
      </c>
      <c r="F4" s="18">
        <v>2</v>
      </c>
      <c r="G4" s="18">
        <v>3</v>
      </c>
      <c r="H4" s="18">
        <v>2</v>
      </c>
      <c r="I4" s="18">
        <v>3</v>
      </c>
      <c r="J4" s="18">
        <v>2</v>
      </c>
      <c r="K4" s="18">
        <v>3</v>
      </c>
      <c r="L4" s="18">
        <v>2</v>
      </c>
      <c r="M4" s="18">
        <v>2</v>
      </c>
      <c r="N4" s="18">
        <v>2</v>
      </c>
      <c r="O4" s="18">
        <v>2</v>
      </c>
      <c r="P4" s="18">
        <v>3</v>
      </c>
      <c r="Q4" s="28"/>
      <c r="R4" s="28"/>
      <c r="S4" s="28"/>
      <c r="T4" s="28"/>
      <c r="U4" s="1"/>
      <c r="V4" s="1"/>
      <c r="W4" s="19"/>
      <c r="X4" s="17"/>
      <c r="Y4" s="20"/>
      <c r="Z4" s="21"/>
      <c r="AA4" s="21"/>
      <c r="AB4" s="21"/>
    </row>
    <row r="5" spans="1:28" ht="12.6" customHeight="1" x14ac:dyDescent="0.15">
      <c r="A5" s="23" t="s">
        <v>152</v>
      </c>
      <c r="B5" s="25" t="s">
        <v>122</v>
      </c>
      <c r="C5" s="14" t="s">
        <v>148</v>
      </c>
      <c r="D5" s="14"/>
      <c r="E5" s="14" t="s">
        <v>147</v>
      </c>
      <c r="F5" s="14" t="s">
        <v>147</v>
      </c>
      <c r="G5" s="14" t="s">
        <v>147</v>
      </c>
      <c r="H5" s="14" t="s">
        <v>147</v>
      </c>
      <c r="I5" s="14" t="s">
        <v>147</v>
      </c>
      <c r="J5" s="14" t="s">
        <v>147</v>
      </c>
      <c r="K5" s="14" t="s">
        <v>147</v>
      </c>
      <c r="L5" s="14" t="s">
        <v>147</v>
      </c>
      <c r="M5" s="14" t="s">
        <v>148</v>
      </c>
      <c r="N5" s="14" t="s">
        <v>147</v>
      </c>
      <c r="O5" s="14" t="s">
        <v>148</v>
      </c>
      <c r="P5" s="14" t="s">
        <v>147</v>
      </c>
      <c r="Q5" s="27">
        <f>COUNTIF(C5:P5,"○")</f>
        <v>10</v>
      </c>
      <c r="R5" s="27">
        <f>COUNTIF(C5:P5,"×")</f>
        <v>3</v>
      </c>
      <c r="S5" s="27">
        <f>SUM(C6:P6)</f>
        <v>26</v>
      </c>
      <c r="T5" s="27">
        <f>_xlfn.RANK.EQ(V5,$V$3:$V$30)</f>
        <v>2</v>
      </c>
      <c r="U5" s="1"/>
      <c r="V5" s="15">
        <f t="shared" ref="V5" si="0">Q5*100+S5</f>
        <v>1026</v>
      </c>
      <c r="W5" s="19"/>
      <c r="X5" s="17"/>
      <c r="Y5" s="20"/>
      <c r="Z5" s="21"/>
      <c r="AA5" s="21"/>
      <c r="AB5" s="21"/>
    </row>
    <row r="6" spans="1:28" ht="12.6" customHeight="1" x14ac:dyDescent="0.15">
      <c r="A6" s="24"/>
      <c r="B6" s="26"/>
      <c r="C6" s="18">
        <v>1</v>
      </c>
      <c r="D6" s="18"/>
      <c r="E6" s="18">
        <v>2</v>
      </c>
      <c r="F6" s="18">
        <v>2</v>
      </c>
      <c r="G6" s="18">
        <v>2</v>
      </c>
      <c r="H6" s="18">
        <v>2</v>
      </c>
      <c r="I6" s="18">
        <v>3</v>
      </c>
      <c r="J6" s="18">
        <v>3</v>
      </c>
      <c r="K6" s="18">
        <v>3</v>
      </c>
      <c r="L6" s="18">
        <v>3</v>
      </c>
      <c r="M6" s="18">
        <v>1</v>
      </c>
      <c r="N6" s="18">
        <v>2</v>
      </c>
      <c r="O6" s="18">
        <v>0</v>
      </c>
      <c r="P6" s="18">
        <v>2</v>
      </c>
      <c r="Q6" s="28"/>
      <c r="R6" s="28"/>
      <c r="S6" s="28"/>
      <c r="T6" s="28"/>
      <c r="U6" s="1"/>
      <c r="V6" s="15"/>
      <c r="W6" s="19"/>
      <c r="X6" s="17"/>
      <c r="Y6" s="20"/>
      <c r="Z6" s="21"/>
      <c r="AA6" s="21"/>
      <c r="AB6" s="21"/>
    </row>
    <row r="7" spans="1:28" ht="12.6" customHeight="1" x14ac:dyDescent="0.15">
      <c r="A7" s="23" t="s">
        <v>153</v>
      </c>
      <c r="B7" s="25" t="s">
        <v>123</v>
      </c>
      <c r="C7" s="14" t="s">
        <v>148</v>
      </c>
      <c r="D7" s="14" t="s">
        <v>148</v>
      </c>
      <c r="E7" s="14"/>
      <c r="F7" s="14" t="s">
        <v>147</v>
      </c>
      <c r="G7" s="14" t="s">
        <v>147</v>
      </c>
      <c r="H7" s="14" t="s">
        <v>148</v>
      </c>
      <c r="I7" s="14" t="s">
        <v>147</v>
      </c>
      <c r="J7" s="14" t="s">
        <v>147</v>
      </c>
      <c r="K7" s="14" t="s">
        <v>148</v>
      </c>
      <c r="L7" s="14" t="s">
        <v>148</v>
      </c>
      <c r="M7" s="14" t="s">
        <v>147</v>
      </c>
      <c r="N7" s="14" t="s">
        <v>147</v>
      </c>
      <c r="O7" s="14" t="s">
        <v>147</v>
      </c>
      <c r="P7" s="14" t="s">
        <v>147</v>
      </c>
      <c r="Q7" s="27">
        <f>COUNTIF(C7:P7,"○")</f>
        <v>8</v>
      </c>
      <c r="R7" s="27">
        <f>COUNTIF(C7:P7,"×")</f>
        <v>5</v>
      </c>
      <c r="S7" s="27">
        <f>SUM(C8:P8)</f>
        <v>23</v>
      </c>
      <c r="T7" s="27">
        <f>_xlfn.RANK.EQ(V7,$V$3:$V$30)</f>
        <v>5</v>
      </c>
      <c r="U7" s="1"/>
      <c r="V7" s="15">
        <f t="shared" ref="V7" si="1">Q7*100+S7</f>
        <v>823</v>
      </c>
      <c r="W7" s="19"/>
      <c r="X7" s="17"/>
      <c r="Y7" s="20"/>
      <c r="Z7" s="21"/>
      <c r="AA7" s="21"/>
      <c r="AB7" s="21"/>
    </row>
    <row r="8" spans="1:28" ht="12.6" customHeight="1" x14ac:dyDescent="0.15">
      <c r="A8" s="24"/>
      <c r="B8" s="26"/>
      <c r="C8" s="18">
        <v>1</v>
      </c>
      <c r="D8" s="18">
        <v>1</v>
      </c>
      <c r="E8" s="18"/>
      <c r="F8" s="18">
        <v>2</v>
      </c>
      <c r="G8" s="18">
        <v>2</v>
      </c>
      <c r="H8" s="18">
        <v>1</v>
      </c>
      <c r="I8" s="18">
        <v>2</v>
      </c>
      <c r="J8" s="18">
        <v>2</v>
      </c>
      <c r="K8" s="18">
        <v>1</v>
      </c>
      <c r="L8" s="18">
        <v>1</v>
      </c>
      <c r="M8" s="18">
        <v>2</v>
      </c>
      <c r="N8" s="18">
        <v>3</v>
      </c>
      <c r="O8" s="18">
        <v>3</v>
      </c>
      <c r="P8" s="18">
        <v>2</v>
      </c>
      <c r="Q8" s="28"/>
      <c r="R8" s="28"/>
      <c r="S8" s="28"/>
      <c r="T8" s="28"/>
      <c r="U8" s="1"/>
      <c r="V8" s="15"/>
      <c r="W8" s="19"/>
      <c r="X8" s="17"/>
      <c r="Y8" s="20"/>
      <c r="Z8" s="21"/>
      <c r="AA8" s="21"/>
      <c r="AB8" s="21"/>
    </row>
    <row r="9" spans="1:28" ht="12.6" customHeight="1" x14ac:dyDescent="0.15">
      <c r="A9" s="23" t="s">
        <v>154</v>
      </c>
      <c r="B9" s="25" t="s">
        <v>124</v>
      </c>
      <c r="C9" s="14" t="s">
        <v>148</v>
      </c>
      <c r="D9" s="14" t="s">
        <v>148</v>
      </c>
      <c r="E9" s="14" t="s">
        <v>148</v>
      </c>
      <c r="F9" s="14"/>
      <c r="G9" s="14" t="s">
        <v>147</v>
      </c>
      <c r="H9" s="14" t="s">
        <v>147</v>
      </c>
      <c r="I9" s="14" t="s">
        <v>147</v>
      </c>
      <c r="J9" s="14" t="s">
        <v>148</v>
      </c>
      <c r="K9" s="14" t="s">
        <v>147</v>
      </c>
      <c r="L9" s="14" t="s">
        <v>147</v>
      </c>
      <c r="M9" s="14" t="s">
        <v>147</v>
      </c>
      <c r="N9" s="14" t="s">
        <v>147</v>
      </c>
      <c r="O9" s="14" t="s">
        <v>147</v>
      </c>
      <c r="P9" s="14" t="s">
        <v>147</v>
      </c>
      <c r="Q9" s="27">
        <f>COUNTIF(C9:P9,"○")</f>
        <v>9</v>
      </c>
      <c r="R9" s="27">
        <f>COUNTIF(C9:P9,"×")</f>
        <v>4</v>
      </c>
      <c r="S9" s="27">
        <f>SUM(C10:P10)</f>
        <v>25</v>
      </c>
      <c r="T9" s="27">
        <f>_xlfn.RANK.EQ(V9,$V$3:$V$30)</f>
        <v>3</v>
      </c>
      <c r="U9" s="1"/>
      <c r="V9" s="15">
        <f t="shared" ref="V9" si="2">Q9*100+S9</f>
        <v>925</v>
      </c>
      <c r="W9" s="19"/>
      <c r="X9" s="17"/>
      <c r="Y9" s="20"/>
      <c r="Z9" s="21"/>
      <c r="AA9" s="21"/>
      <c r="AB9" s="21"/>
    </row>
    <row r="10" spans="1:28" ht="12.6" customHeight="1" x14ac:dyDescent="0.15">
      <c r="A10" s="24"/>
      <c r="B10" s="26"/>
      <c r="C10" s="18">
        <v>1</v>
      </c>
      <c r="D10" s="18">
        <v>1</v>
      </c>
      <c r="E10" s="18">
        <v>1</v>
      </c>
      <c r="F10" s="18"/>
      <c r="G10" s="18">
        <v>3</v>
      </c>
      <c r="H10" s="18">
        <v>2</v>
      </c>
      <c r="I10" s="18">
        <v>3</v>
      </c>
      <c r="J10" s="18">
        <v>1</v>
      </c>
      <c r="K10" s="18">
        <v>2</v>
      </c>
      <c r="L10" s="18">
        <v>2</v>
      </c>
      <c r="M10" s="18">
        <v>2</v>
      </c>
      <c r="N10" s="18">
        <v>3</v>
      </c>
      <c r="O10" s="18">
        <v>2</v>
      </c>
      <c r="P10" s="18">
        <v>2</v>
      </c>
      <c r="Q10" s="28"/>
      <c r="R10" s="28"/>
      <c r="S10" s="28"/>
      <c r="T10" s="28"/>
      <c r="U10" s="1"/>
      <c r="V10" s="15"/>
      <c r="W10" s="19"/>
      <c r="X10" s="17"/>
      <c r="Y10" s="20"/>
      <c r="Z10" s="21"/>
      <c r="AA10" s="21"/>
      <c r="AB10" s="21"/>
    </row>
    <row r="11" spans="1:28" ht="12.6" customHeight="1" x14ac:dyDescent="0.15">
      <c r="A11" s="23" t="s">
        <v>155</v>
      </c>
      <c r="B11" s="25" t="s">
        <v>125</v>
      </c>
      <c r="C11" s="14" t="s">
        <v>148</v>
      </c>
      <c r="D11" s="14" t="s">
        <v>148</v>
      </c>
      <c r="E11" s="14" t="s">
        <v>148</v>
      </c>
      <c r="F11" s="14" t="s">
        <v>148</v>
      </c>
      <c r="G11" s="14"/>
      <c r="H11" s="14" t="s">
        <v>148</v>
      </c>
      <c r="I11" s="14" t="s">
        <v>148</v>
      </c>
      <c r="J11" s="14" t="s">
        <v>148</v>
      </c>
      <c r="K11" s="14" t="s">
        <v>147</v>
      </c>
      <c r="L11" s="14" t="s">
        <v>147</v>
      </c>
      <c r="M11" s="14" t="s">
        <v>148</v>
      </c>
      <c r="N11" s="14" t="s">
        <v>147</v>
      </c>
      <c r="O11" s="14" t="s">
        <v>147</v>
      </c>
      <c r="P11" s="14" t="s">
        <v>147</v>
      </c>
      <c r="Q11" s="27">
        <f>COUNTIF(C11:P11,"○")</f>
        <v>5</v>
      </c>
      <c r="R11" s="27">
        <f>COUNTIF(C11:P11,"×")</f>
        <v>8</v>
      </c>
      <c r="S11" s="27">
        <f>SUM(C12:P12)</f>
        <v>14</v>
      </c>
      <c r="T11" s="27">
        <f>_xlfn.RANK.EQ(V11,$V$3:$V$30)</f>
        <v>10</v>
      </c>
      <c r="U11" s="1"/>
      <c r="V11" s="15">
        <f t="shared" ref="V11" si="3">Q11*100+S11</f>
        <v>514</v>
      </c>
      <c r="W11" s="19"/>
      <c r="X11" s="17"/>
      <c r="Y11" s="20"/>
      <c r="Z11" s="21"/>
      <c r="AA11" s="21"/>
      <c r="AB11" s="21"/>
    </row>
    <row r="12" spans="1:28" ht="12.6" customHeight="1" x14ac:dyDescent="0.15">
      <c r="A12" s="24"/>
      <c r="B12" s="26"/>
      <c r="C12" s="18">
        <v>0</v>
      </c>
      <c r="D12" s="18">
        <v>1</v>
      </c>
      <c r="E12" s="18">
        <v>1</v>
      </c>
      <c r="F12" s="18">
        <v>0</v>
      </c>
      <c r="G12" s="18"/>
      <c r="H12" s="18">
        <v>0</v>
      </c>
      <c r="I12" s="18">
        <v>0</v>
      </c>
      <c r="J12" s="18">
        <v>1</v>
      </c>
      <c r="K12" s="18">
        <v>2</v>
      </c>
      <c r="L12" s="18">
        <v>2</v>
      </c>
      <c r="M12" s="18">
        <v>1</v>
      </c>
      <c r="N12" s="18">
        <v>2</v>
      </c>
      <c r="O12" s="18">
        <v>2</v>
      </c>
      <c r="P12" s="18">
        <v>2</v>
      </c>
      <c r="Q12" s="28"/>
      <c r="R12" s="28"/>
      <c r="S12" s="28"/>
      <c r="T12" s="28"/>
      <c r="U12" s="1"/>
      <c r="V12" s="15"/>
      <c r="W12" s="19"/>
      <c r="X12" s="17"/>
      <c r="Y12" s="20"/>
      <c r="Z12" s="21"/>
      <c r="AA12" s="21"/>
      <c r="AB12" s="21"/>
    </row>
    <row r="13" spans="1:28" ht="12.6" customHeight="1" x14ac:dyDescent="0.15">
      <c r="A13" s="23" t="s">
        <v>20</v>
      </c>
      <c r="B13" s="25" t="s">
        <v>126</v>
      </c>
      <c r="C13" s="14" t="s">
        <v>148</v>
      </c>
      <c r="D13" s="14" t="s">
        <v>148</v>
      </c>
      <c r="E13" s="14" t="s">
        <v>147</v>
      </c>
      <c r="F13" s="14" t="s">
        <v>148</v>
      </c>
      <c r="G13" s="14" t="s">
        <v>147</v>
      </c>
      <c r="H13" s="14"/>
      <c r="I13" s="14" t="s">
        <v>148</v>
      </c>
      <c r="J13" s="14" t="s">
        <v>148</v>
      </c>
      <c r="K13" s="14" t="s">
        <v>148</v>
      </c>
      <c r="L13" s="14" t="s">
        <v>147</v>
      </c>
      <c r="M13" s="14" t="s">
        <v>148</v>
      </c>
      <c r="N13" s="14" t="s">
        <v>147</v>
      </c>
      <c r="O13" s="14" t="s">
        <v>147</v>
      </c>
      <c r="P13" s="14" t="s">
        <v>147</v>
      </c>
      <c r="Q13" s="27">
        <f>COUNTIF(C13:P13,"○")</f>
        <v>6</v>
      </c>
      <c r="R13" s="27">
        <f>COUNTIF(C13:P13,"×")</f>
        <v>7</v>
      </c>
      <c r="S13" s="27">
        <f>SUM(C14:P14)</f>
        <v>20</v>
      </c>
      <c r="T13" s="27">
        <f>_xlfn.RANK.EQ(V13,$V$3:$V$30)</f>
        <v>8</v>
      </c>
      <c r="U13" s="1"/>
      <c r="V13" s="15">
        <f t="shared" ref="V13" si="4">Q13*100+S13</f>
        <v>620</v>
      </c>
      <c r="W13" s="19"/>
      <c r="X13" s="17"/>
      <c r="Y13" s="20"/>
      <c r="Z13" s="21"/>
      <c r="AA13" s="21"/>
      <c r="AB13" s="21"/>
    </row>
    <row r="14" spans="1:28" ht="12.6" customHeight="1" x14ac:dyDescent="0.15">
      <c r="A14" s="24"/>
      <c r="B14" s="26"/>
      <c r="C14" s="18">
        <v>1</v>
      </c>
      <c r="D14" s="18">
        <v>1</v>
      </c>
      <c r="E14" s="18">
        <v>2</v>
      </c>
      <c r="F14" s="18">
        <v>1</v>
      </c>
      <c r="G14" s="18">
        <v>3</v>
      </c>
      <c r="H14" s="18"/>
      <c r="I14" s="18">
        <v>1</v>
      </c>
      <c r="J14" s="18">
        <v>0</v>
      </c>
      <c r="K14" s="18">
        <v>1</v>
      </c>
      <c r="L14" s="18">
        <v>2</v>
      </c>
      <c r="M14" s="18">
        <v>1</v>
      </c>
      <c r="N14" s="18">
        <v>2</v>
      </c>
      <c r="O14" s="18">
        <v>2</v>
      </c>
      <c r="P14" s="18">
        <v>3</v>
      </c>
      <c r="Q14" s="28"/>
      <c r="R14" s="28"/>
      <c r="S14" s="28"/>
      <c r="T14" s="28"/>
      <c r="U14" s="1"/>
      <c r="V14" s="15"/>
      <c r="W14" s="19"/>
      <c r="X14" s="17"/>
      <c r="Y14" s="20"/>
      <c r="Z14" s="21"/>
      <c r="AA14" s="21"/>
      <c r="AB14" s="21"/>
    </row>
    <row r="15" spans="1:28" ht="12.6" customHeight="1" x14ac:dyDescent="0.15">
      <c r="A15" s="23" t="s">
        <v>21</v>
      </c>
      <c r="B15" s="25" t="s">
        <v>127</v>
      </c>
      <c r="C15" s="14" t="s">
        <v>148</v>
      </c>
      <c r="D15" s="14" t="s">
        <v>148</v>
      </c>
      <c r="E15" s="14" t="s">
        <v>148</v>
      </c>
      <c r="F15" s="14" t="s">
        <v>148</v>
      </c>
      <c r="G15" s="14" t="s">
        <v>147</v>
      </c>
      <c r="H15" s="14" t="s">
        <v>147</v>
      </c>
      <c r="I15" s="14"/>
      <c r="J15" s="14" t="s">
        <v>147</v>
      </c>
      <c r="K15" s="14" t="s">
        <v>147</v>
      </c>
      <c r="L15" s="14" t="s">
        <v>148</v>
      </c>
      <c r="M15" s="14" t="s">
        <v>147</v>
      </c>
      <c r="N15" s="14" t="s">
        <v>148</v>
      </c>
      <c r="O15" s="14" t="s">
        <v>147</v>
      </c>
      <c r="P15" s="14" t="s">
        <v>147</v>
      </c>
      <c r="Q15" s="27">
        <f>COUNTIF(C15:P15,"○")</f>
        <v>7</v>
      </c>
      <c r="R15" s="27">
        <f>COUNTIF(C15:P15,"×")</f>
        <v>6</v>
      </c>
      <c r="S15" s="27">
        <f>SUM(C16:P16)</f>
        <v>20</v>
      </c>
      <c r="T15" s="27">
        <f>_xlfn.RANK.EQ(V15,$V$3:$V$30)</f>
        <v>7</v>
      </c>
      <c r="U15" s="1"/>
      <c r="V15" s="15">
        <f t="shared" ref="V15" si="5">Q15*100+S15</f>
        <v>720</v>
      </c>
      <c r="W15" s="19"/>
      <c r="X15" s="17"/>
      <c r="Y15" s="20"/>
      <c r="Z15" s="21"/>
      <c r="AA15" s="21"/>
      <c r="AB15" s="21"/>
    </row>
    <row r="16" spans="1:28" ht="12.6" customHeight="1" x14ac:dyDescent="0.15">
      <c r="A16" s="24"/>
      <c r="B16" s="26"/>
      <c r="C16" s="18">
        <v>0</v>
      </c>
      <c r="D16" s="18">
        <v>0</v>
      </c>
      <c r="E16" s="18">
        <v>1</v>
      </c>
      <c r="F16" s="18">
        <v>0</v>
      </c>
      <c r="G16" s="18">
        <v>3</v>
      </c>
      <c r="H16" s="18">
        <v>2</v>
      </c>
      <c r="I16" s="18"/>
      <c r="J16" s="18">
        <v>2</v>
      </c>
      <c r="K16" s="18">
        <v>2</v>
      </c>
      <c r="L16" s="18">
        <v>0</v>
      </c>
      <c r="M16" s="18">
        <v>3</v>
      </c>
      <c r="N16" s="18">
        <v>1</v>
      </c>
      <c r="O16" s="18">
        <v>3</v>
      </c>
      <c r="P16" s="18">
        <v>3</v>
      </c>
      <c r="Q16" s="28"/>
      <c r="R16" s="28"/>
      <c r="S16" s="28"/>
      <c r="T16" s="28"/>
      <c r="U16" s="1"/>
      <c r="V16" s="15"/>
      <c r="W16" s="19"/>
      <c r="X16" s="17"/>
      <c r="Y16" s="20"/>
      <c r="Z16" s="21"/>
      <c r="AA16" s="21"/>
      <c r="AB16" s="21"/>
    </row>
    <row r="17" spans="1:28" ht="12.6" customHeight="1" x14ac:dyDescent="0.15">
      <c r="A17" s="23" t="s">
        <v>22</v>
      </c>
      <c r="B17" s="25" t="s">
        <v>212</v>
      </c>
      <c r="C17" s="14" t="s">
        <v>148</v>
      </c>
      <c r="D17" s="14" t="s">
        <v>148</v>
      </c>
      <c r="E17" s="14" t="s">
        <v>148</v>
      </c>
      <c r="F17" s="14" t="s">
        <v>147</v>
      </c>
      <c r="G17" s="14" t="s">
        <v>147</v>
      </c>
      <c r="H17" s="14" t="s">
        <v>147</v>
      </c>
      <c r="I17" s="14" t="s">
        <v>148</v>
      </c>
      <c r="J17" s="14"/>
      <c r="K17" s="14" t="s">
        <v>148</v>
      </c>
      <c r="L17" s="14" t="s">
        <v>147</v>
      </c>
      <c r="M17" s="14" t="s">
        <v>147</v>
      </c>
      <c r="N17" s="14" t="s">
        <v>147</v>
      </c>
      <c r="O17" s="14" t="s">
        <v>147</v>
      </c>
      <c r="P17" s="14" t="s">
        <v>147</v>
      </c>
      <c r="Q17" s="27">
        <f>COUNTIF(C17:P17,"○")</f>
        <v>8</v>
      </c>
      <c r="R17" s="27">
        <f>COUNTIF(C17:P17,"×")</f>
        <v>5</v>
      </c>
      <c r="S17" s="27">
        <f>SUM(C18:P18)</f>
        <v>25</v>
      </c>
      <c r="T17" s="27">
        <f>_xlfn.RANK.EQ(V17,$V$3:$V$30)</f>
        <v>4</v>
      </c>
      <c r="U17" s="1"/>
      <c r="V17" s="15">
        <f t="shared" ref="V17" si="6">Q17*100+S17</f>
        <v>825</v>
      </c>
      <c r="W17" s="19"/>
      <c r="X17" s="17"/>
      <c r="Y17" s="20"/>
      <c r="Z17" s="21"/>
      <c r="AA17" s="21"/>
      <c r="AB17" s="21"/>
    </row>
    <row r="18" spans="1:28" ht="12.6" customHeight="1" x14ac:dyDescent="0.15">
      <c r="A18" s="24"/>
      <c r="B18" s="26"/>
      <c r="C18" s="18">
        <v>1</v>
      </c>
      <c r="D18" s="18">
        <v>0</v>
      </c>
      <c r="E18" s="18">
        <v>1</v>
      </c>
      <c r="F18" s="18">
        <v>2</v>
      </c>
      <c r="G18" s="18">
        <v>2</v>
      </c>
      <c r="H18" s="18">
        <v>3</v>
      </c>
      <c r="I18" s="18">
        <v>1</v>
      </c>
      <c r="J18" s="18"/>
      <c r="K18" s="18">
        <v>1</v>
      </c>
      <c r="L18" s="18">
        <v>3</v>
      </c>
      <c r="M18" s="18">
        <v>3</v>
      </c>
      <c r="N18" s="18">
        <v>3</v>
      </c>
      <c r="O18" s="18">
        <v>3</v>
      </c>
      <c r="P18" s="18">
        <v>2</v>
      </c>
      <c r="Q18" s="28"/>
      <c r="R18" s="28"/>
      <c r="S18" s="28"/>
      <c r="T18" s="28"/>
      <c r="U18" s="1"/>
      <c r="V18" s="15"/>
    </row>
    <row r="19" spans="1:28" ht="12.6" customHeight="1" x14ac:dyDescent="0.15">
      <c r="A19" s="23" t="s">
        <v>23</v>
      </c>
      <c r="B19" s="25" t="s">
        <v>128</v>
      </c>
      <c r="C19" s="14" t="s">
        <v>148</v>
      </c>
      <c r="D19" s="14" t="s">
        <v>148</v>
      </c>
      <c r="E19" s="14" t="s">
        <v>147</v>
      </c>
      <c r="F19" s="14" t="s">
        <v>148</v>
      </c>
      <c r="G19" s="14" t="s">
        <v>148</v>
      </c>
      <c r="H19" s="14" t="s">
        <v>147</v>
      </c>
      <c r="I19" s="14" t="s">
        <v>148</v>
      </c>
      <c r="J19" s="14" t="s">
        <v>147</v>
      </c>
      <c r="K19" s="14"/>
      <c r="L19" s="14" t="s">
        <v>147</v>
      </c>
      <c r="M19" s="14" t="s">
        <v>147</v>
      </c>
      <c r="N19" s="14" t="s">
        <v>147</v>
      </c>
      <c r="O19" s="14" t="s">
        <v>147</v>
      </c>
      <c r="P19" s="14" t="s">
        <v>147</v>
      </c>
      <c r="Q19" s="27">
        <f>COUNTIF(C19:P19,"○")</f>
        <v>8</v>
      </c>
      <c r="R19" s="27">
        <f>COUNTIF(C19:P19,"×")</f>
        <v>5</v>
      </c>
      <c r="S19" s="27">
        <f>SUM(C20:P20)</f>
        <v>19</v>
      </c>
      <c r="T19" s="27">
        <f>_xlfn.RANK.EQ(V19,$V$3:$V$30)</f>
        <v>6</v>
      </c>
      <c r="U19" s="1"/>
      <c r="V19" s="15">
        <f t="shared" ref="V19" si="7">Q19*100+S19</f>
        <v>819</v>
      </c>
    </row>
    <row r="20" spans="1:28" ht="12.6" customHeight="1" x14ac:dyDescent="0.15">
      <c r="A20" s="24"/>
      <c r="B20" s="26"/>
      <c r="C20" s="18">
        <v>0</v>
      </c>
      <c r="D20" s="18">
        <v>0</v>
      </c>
      <c r="E20" s="18">
        <v>2</v>
      </c>
      <c r="F20" s="18">
        <v>1</v>
      </c>
      <c r="G20" s="18">
        <v>1</v>
      </c>
      <c r="H20" s="18">
        <v>2</v>
      </c>
      <c r="I20" s="18">
        <v>1</v>
      </c>
      <c r="J20" s="18">
        <v>2</v>
      </c>
      <c r="K20" s="18"/>
      <c r="L20" s="18">
        <v>2</v>
      </c>
      <c r="M20" s="18">
        <v>2</v>
      </c>
      <c r="N20" s="18">
        <v>2</v>
      </c>
      <c r="O20" s="18">
        <v>2</v>
      </c>
      <c r="P20" s="18">
        <v>2</v>
      </c>
      <c r="Q20" s="28"/>
      <c r="R20" s="28"/>
      <c r="S20" s="28"/>
      <c r="T20" s="28"/>
      <c r="U20" s="1"/>
      <c r="V20" s="15"/>
    </row>
    <row r="21" spans="1:28" ht="12.6" customHeight="1" x14ac:dyDescent="0.15">
      <c r="A21" s="23" t="s">
        <v>24</v>
      </c>
      <c r="B21" s="25" t="s">
        <v>129</v>
      </c>
      <c r="C21" s="14" t="s">
        <v>148</v>
      </c>
      <c r="D21" s="14" t="s">
        <v>148</v>
      </c>
      <c r="E21" s="14" t="s">
        <v>147</v>
      </c>
      <c r="F21" s="14" t="s">
        <v>148</v>
      </c>
      <c r="G21" s="14" t="s">
        <v>148</v>
      </c>
      <c r="H21" s="14" t="s">
        <v>148</v>
      </c>
      <c r="I21" s="14" t="s">
        <v>147</v>
      </c>
      <c r="J21" s="14" t="s">
        <v>148</v>
      </c>
      <c r="K21" s="14" t="s">
        <v>148</v>
      </c>
      <c r="L21" s="14"/>
      <c r="M21" s="14" t="s">
        <v>148</v>
      </c>
      <c r="N21" s="14" t="s">
        <v>147</v>
      </c>
      <c r="O21" s="14" t="s">
        <v>148</v>
      </c>
      <c r="P21" s="14" t="s">
        <v>147</v>
      </c>
      <c r="Q21" s="27">
        <f>COUNTIF(C21:P21,"○")</f>
        <v>4</v>
      </c>
      <c r="R21" s="27">
        <f>COUNTIF(C21:P21,"×")</f>
        <v>9</v>
      </c>
      <c r="S21" s="27">
        <f>SUM(C22:P22)</f>
        <v>16</v>
      </c>
      <c r="T21" s="27">
        <f>_xlfn.RANK.EQ(V21,$V$3:$V$30)</f>
        <v>12</v>
      </c>
      <c r="U21" s="1"/>
      <c r="V21" s="15">
        <f t="shared" ref="V21" si="8">Q21*100+S21</f>
        <v>416</v>
      </c>
    </row>
    <row r="22" spans="1:28" ht="12.6" customHeight="1" x14ac:dyDescent="0.15">
      <c r="A22" s="24"/>
      <c r="B22" s="26"/>
      <c r="C22" s="18">
        <v>1</v>
      </c>
      <c r="D22" s="18">
        <v>0</v>
      </c>
      <c r="E22" s="18">
        <v>2</v>
      </c>
      <c r="F22" s="18">
        <v>1</v>
      </c>
      <c r="G22" s="18">
        <v>1</v>
      </c>
      <c r="H22" s="18">
        <v>1</v>
      </c>
      <c r="I22" s="18">
        <v>3</v>
      </c>
      <c r="J22" s="18">
        <v>0</v>
      </c>
      <c r="K22" s="18">
        <v>1</v>
      </c>
      <c r="L22" s="18"/>
      <c r="M22" s="18">
        <v>0</v>
      </c>
      <c r="N22" s="18">
        <v>3</v>
      </c>
      <c r="O22" s="18">
        <v>0</v>
      </c>
      <c r="P22" s="18">
        <v>3</v>
      </c>
      <c r="Q22" s="28"/>
      <c r="R22" s="28"/>
      <c r="S22" s="28"/>
      <c r="T22" s="28"/>
      <c r="U22" s="1"/>
      <c r="V22" s="15"/>
    </row>
    <row r="23" spans="1:28" ht="12.6" customHeight="1" x14ac:dyDescent="0.15">
      <c r="A23" s="23" t="s">
        <v>157</v>
      </c>
      <c r="B23" s="25" t="s">
        <v>130</v>
      </c>
      <c r="C23" s="14" t="s">
        <v>148</v>
      </c>
      <c r="D23" s="14" t="s">
        <v>147</v>
      </c>
      <c r="E23" s="14" t="s">
        <v>148</v>
      </c>
      <c r="F23" s="14" t="s">
        <v>148</v>
      </c>
      <c r="G23" s="14" t="s">
        <v>147</v>
      </c>
      <c r="H23" s="14" t="s">
        <v>147</v>
      </c>
      <c r="I23" s="14" t="s">
        <v>148</v>
      </c>
      <c r="J23" s="14" t="s">
        <v>148</v>
      </c>
      <c r="K23" s="14" t="s">
        <v>148</v>
      </c>
      <c r="L23" s="14" t="s">
        <v>147</v>
      </c>
      <c r="M23" s="14"/>
      <c r="N23" s="14" t="s">
        <v>147</v>
      </c>
      <c r="O23" s="14" t="s">
        <v>148</v>
      </c>
      <c r="P23" s="14" t="s">
        <v>148</v>
      </c>
      <c r="Q23" s="27">
        <f>COUNTIF(C23:P23,"○")</f>
        <v>5</v>
      </c>
      <c r="R23" s="27">
        <f>COUNTIF(C23:P23,"×")</f>
        <v>8</v>
      </c>
      <c r="S23" s="27">
        <f>SUM(C24:P24)</f>
        <v>16</v>
      </c>
      <c r="T23" s="27">
        <f>_xlfn.RANK.EQ(V23,$V$3:$V$30)</f>
        <v>9</v>
      </c>
      <c r="U23" s="1"/>
      <c r="V23" s="15">
        <f t="shared" ref="V23" si="9">Q23*100+S23</f>
        <v>516</v>
      </c>
    </row>
    <row r="24" spans="1:28" ht="12.6" customHeight="1" x14ac:dyDescent="0.15">
      <c r="A24" s="24"/>
      <c r="B24" s="26"/>
      <c r="C24" s="18">
        <v>1</v>
      </c>
      <c r="D24" s="18">
        <v>2</v>
      </c>
      <c r="E24" s="18">
        <v>1</v>
      </c>
      <c r="F24" s="18">
        <v>1</v>
      </c>
      <c r="G24" s="18">
        <v>2</v>
      </c>
      <c r="H24" s="18">
        <v>2</v>
      </c>
      <c r="I24" s="18">
        <v>0</v>
      </c>
      <c r="J24" s="18">
        <v>0</v>
      </c>
      <c r="K24" s="18">
        <v>1</v>
      </c>
      <c r="L24" s="18">
        <v>3</v>
      </c>
      <c r="M24" s="18"/>
      <c r="N24" s="18">
        <v>2</v>
      </c>
      <c r="O24" s="18">
        <v>0</v>
      </c>
      <c r="P24" s="18">
        <v>1</v>
      </c>
      <c r="Q24" s="28"/>
      <c r="R24" s="28"/>
      <c r="S24" s="28"/>
      <c r="T24" s="28"/>
      <c r="U24" s="1"/>
      <c r="V24" s="15"/>
    </row>
    <row r="25" spans="1:28" ht="12.6" customHeight="1" x14ac:dyDescent="0.15">
      <c r="A25" s="23" t="s">
        <v>25</v>
      </c>
      <c r="B25" s="25" t="s">
        <v>131</v>
      </c>
      <c r="C25" s="14" t="s">
        <v>148</v>
      </c>
      <c r="D25" s="14" t="s">
        <v>148</v>
      </c>
      <c r="E25" s="14" t="s">
        <v>148</v>
      </c>
      <c r="F25" s="14" t="s">
        <v>148</v>
      </c>
      <c r="G25" s="14" t="s">
        <v>148</v>
      </c>
      <c r="H25" s="14" t="s">
        <v>148</v>
      </c>
      <c r="I25" s="14" t="s">
        <v>147</v>
      </c>
      <c r="J25" s="14" t="s">
        <v>148</v>
      </c>
      <c r="K25" s="14" t="s">
        <v>148</v>
      </c>
      <c r="L25" s="14" t="s">
        <v>148</v>
      </c>
      <c r="M25" s="14" t="s">
        <v>148</v>
      </c>
      <c r="N25" s="14"/>
      <c r="O25" s="14" t="s">
        <v>147</v>
      </c>
      <c r="P25" s="14" t="s">
        <v>147</v>
      </c>
      <c r="Q25" s="27">
        <f>COUNTIF(C25:P25,"○")</f>
        <v>3</v>
      </c>
      <c r="R25" s="27">
        <f>COUNTIF(C25:P25,"×")</f>
        <v>10</v>
      </c>
      <c r="S25" s="27">
        <f>SUM(C26:P26)</f>
        <v>13</v>
      </c>
      <c r="T25" s="27">
        <f>_xlfn.RANK.EQ(V25,$V$3:$V$30)</f>
        <v>13</v>
      </c>
      <c r="U25" s="1"/>
      <c r="V25" s="15">
        <f t="shared" ref="V25" si="10">Q25*100+S25</f>
        <v>313</v>
      </c>
    </row>
    <row r="26" spans="1:28" ht="12.6" customHeight="1" x14ac:dyDescent="0.15">
      <c r="A26" s="24"/>
      <c r="B26" s="26"/>
      <c r="C26" s="18">
        <v>1</v>
      </c>
      <c r="D26" s="18">
        <v>1</v>
      </c>
      <c r="E26" s="18">
        <v>0</v>
      </c>
      <c r="F26" s="18">
        <v>0</v>
      </c>
      <c r="G26" s="18">
        <v>1</v>
      </c>
      <c r="H26" s="18">
        <v>1</v>
      </c>
      <c r="I26" s="18">
        <v>2</v>
      </c>
      <c r="J26" s="18">
        <v>0</v>
      </c>
      <c r="K26" s="18">
        <v>1</v>
      </c>
      <c r="L26" s="18">
        <v>0</v>
      </c>
      <c r="M26" s="18">
        <v>1</v>
      </c>
      <c r="N26" s="18"/>
      <c r="O26" s="18">
        <v>2</v>
      </c>
      <c r="P26" s="18">
        <v>3</v>
      </c>
      <c r="Q26" s="28"/>
      <c r="R26" s="28"/>
      <c r="S26" s="28"/>
      <c r="T26" s="28"/>
      <c r="U26" s="1"/>
      <c r="V26" s="15"/>
    </row>
    <row r="27" spans="1:28" ht="12.6" customHeight="1" x14ac:dyDescent="0.15">
      <c r="A27" s="23" t="s">
        <v>158</v>
      </c>
      <c r="B27" s="25" t="s">
        <v>132</v>
      </c>
      <c r="C27" s="14" t="s">
        <v>148</v>
      </c>
      <c r="D27" s="14" t="s">
        <v>147</v>
      </c>
      <c r="E27" s="14" t="s">
        <v>148</v>
      </c>
      <c r="F27" s="14" t="s">
        <v>148</v>
      </c>
      <c r="G27" s="14" t="s">
        <v>148</v>
      </c>
      <c r="H27" s="14" t="s">
        <v>148</v>
      </c>
      <c r="I27" s="14" t="s">
        <v>148</v>
      </c>
      <c r="J27" s="14" t="s">
        <v>148</v>
      </c>
      <c r="K27" s="14" t="s">
        <v>148</v>
      </c>
      <c r="L27" s="14" t="s">
        <v>147</v>
      </c>
      <c r="M27" s="14" t="s">
        <v>147</v>
      </c>
      <c r="N27" s="14" t="s">
        <v>148</v>
      </c>
      <c r="O27" s="14"/>
      <c r="P27" s="14" t="s">
        <v>147</v>
      </c>
      <c r="Q27" s="27">
        <f>COUNTIF(C27:P27,"○")</f>
        <v>4</v>
      </c>
      <c r="R27" s="27">
        <f>COUNTIF(C27:P27,"×")</f>
        <v>9</v>
      </c>
      <c r="S27" s="27">
        <f>SUM(C28:P28)</f>
        <v>17</v>
      </c>
      <c r="T27" s="27">
        <f>_xlfn.RANK.EQ(V27,$V$3:$V$30)</f>
        <v>11</v>
      </c>
      <c r="U27" s="1"/>
      <c r="V27" s="15">
        <f t="shared" ref="V27" si="11">Q27*100+S27</f>
        <v>417</v>
      </c>
    </row>
    <row r="28" spans="1:28" ht="12.6" customHeight="1" x14ac:dyDescent="0.15">
      <c r="A28" s="24"/>
      <c r="B28" s="26"/>
      <c r="C28" s="18">
        <v>1</v>
      </c>
      <c r="D28" s="18">
        <v>3</v>
      </c>
      <c r="E28" s="18">
        <v>0</v>
      </c>
      <c r="F28" s="18">
        <v>1</v>
      </c>
      <c r="G28" s="18">
        <v>1</v>
      </c>
      <c r="H28" s="18">
        <v>1</v>
      </c>
      <c r="I28" s="18">
        <v>0</v>
      </c>
      <c r="J28" s="18">
        <v>0</v>
      </c>
      <c r="K28" s="18">
        <v>1</v>
      </c>
      <c r="L28" s="18">
        <v>3</v>
      </c>
      <c r="M28" s="18">
        <v>3</v>
      </c>
      <c r="N28" s="18">
        <v>1</v>
      </c>
      <c r="O28" s="18"/>
      <c r="P28" s="18">
        <v>2</v>
      </c>
      <c r="Q28" s="28"/>
      <c r="R28" s="28"/>
      <c r="S28" s="28"/>
      <c r="T28" s="28"/>
      <c r="U28" s="1"/>
      <c r="V28" s="15"/>
    </row>
    <row r="29" spans="1:28" ht="12.6" customHeight="1" x14ac:dyDescent="0.15">
      <c r="A29" s="23" t="s">
        <v>159</v>
      </c>
      <c r="B29" s="25" t="s">
        <v>133</v>
      </c>
      <c r="C29" s="14" t="s">
        <v>148</v>
      </c>
      <c r="D29" s="14" t="s">
        <v>148</v>
      </c>
      <c r="E29" s="14" t="s">
        <v>148</v>
      </c>
      <c r="F29" s="14" t="s">
        <v>148</v>
      </c>
      <c r="G29" s="14" t="s">
        <v>148</v>
      </c>
      <c r="H29" s="14" t="s">
        <v>148</v>
      </c>
      <c r="I29" s="14" t="s">
        <v>148</v>
      </c>
      <c r="J29" s="14" t="s">
        <v>148</v>
      </c>
      <c r="K29" s="14" t="s">
        <v>148</v>
      </c>
      <c r="L29" s="14" t="s">
        <v>148</v>
      </c>
      <c r="M29" s="14" t="s">
        <v>147</v>
      </c>
      <c r="N29" s="14" t="s">
        <v>148</v>
      </c>
      <c r="O29" s="14" t="s">
        <v>148</v>
      </c>
      <c r="P29" s="14"/>
      <c r="Q29" s="27">
        <f>COUNTIF(C29:P29,"○")</f>
        <v>1</v>
      </c>
      <c r="R29" s="27">
        <f>COUNTIF(C29:P29,"×")</f>
        <v>12</v>
      </c>
      <c r="S29" s="27">
        <f>SUM(C30:P30)</f>
        <v>9</v>
      </c>
      <c r="T29" s="27">
        <f>_xlfn.RANK.EQ(V29,$V$3:$V$30)</f>
        <v>14</v>
      </c>
      <c r="U29" s="1"/>
      <c r="V29" s="15">
        <f t="shared" ref="V29" si="12">Q29*100+S29</f>
        <v>109</v>
      </c>
    </row>
    <row r="30" spans="1:28" ht="12.6" customHeight="1" x14ac:dyDescent="0.15">
      <c r="A30" s="24"/>
      <c r="B30" s="26"/>
      <c r="C30" s="18">
        <v>0</v>
      </c>
      <c r="D30" s="18">
        <v>1</v>
      </c>
      <c r="E30" s="18">
        <v>1</v>
      </c>
      <c r="F30" s="18">
        <v>1</v>
      </c>
      <c r="G30" s="18">
        <v>1</v>
      </c>
      <c r="H30" s="18">
        <v>0</v>
      </c>
      <c r="I30" s="18">
        <v>0</v>
      </c>
      <c r="J30" s="18">
        <v>1</v>
      </c>
      <c r="K30" s="18">
        <v>1</v>
      </c>
      <c r="L30" s="18">
        <v>0</v>
      </c>
      <c r="M30" s="18">
        <v>2</v>
      </c>
      <c r="N30" s="18">
        <v>0</v>
      </c>
      <c r="O30" s="18">
        <v>1</v>
      </c>
      <c r="P30" s="18"/>
      <c r="Q30" s="28"/>
      <c r="R30" s="28"/>
      <c r="S30" s="28"/>
      <c r="T30" s="28"/>
      <c r="U30" s="1"/>
      <c r="V30" s="15"/>
    </row>
  </sheetData>
  <mergeCells count="89">
    <mergeCell ref="T29:T30"/>
    <mergeCell ref="A27:A28"/>
    <mergeCell ref="B27:B28"/>
    <mergeCell ref="Q27:Q28"/>
    <mergeCell ref="R27:R28"/>
    <mergeCell ref="S27:S28"/>
    <mergeCell ref="T27:T28"/>
    <mergeCell ref="A29:A30"/>
    <mergeCell ref="B29:B30"/>
    <mergeCell ref="Q29:Q30"/>
    <mergeCell ref="R29:R30"/>
    <mergeCell ref="S29:S30"/>
    <mergeCell ref="T25:T26"/>
    <mergeCell ref="A23:A24"/>
    <mergeCell ref="B23:B24"/>
    <mergeCell ref="Q23:Q24"/>
    <mergeCell ref="R23:R24"/>
    <mergeCell ref="S23:S24"/>
    <mergeCell ref="T23:T24"/>
    <mergeCell ref="A25:A26"/>
    <mergeCell ref="B25:B26"/>
    <mergeCell ref="Q25:Q26"/>
    <mergeCell ref="R25:R26"/>
    <mergeCell ref="S25:S26"/>
    <mergeCell ref="T21:T22"/>
    <mergeCell ref="A19:A20"/>
    <mergeCell ref="B19:B20"/>
    <mergeCell ref="Q19:Q20"/>
    <mergeCell ref="R19:R20"/>
    <mergeCell ref="S19:S20"/>
    <mergeCell ref="T19:T20"/>
    <mergeCell ref="A21:A22"/>
    <mergeCell ref="B21:B22"/>
    <mergeCell ref="Q21:Q22"/>
    <mergeCell ref="R21:R22"/>
    <mergeCell ref="S21:S22"/>
    <mergeCell ref="T17:T18"/>
    <mergeCell ref="A15:A16"/>
    <mergeCell ref="B15:B16"/>
    <mergeCell ref="Q15:Q16"/>
    <mergeCell ref="R15:R16"/>
    <mergeCell ref="S15:S16"/>
    <mergeCell ref="T15:T16"/>
    <mergeCell ref="A17:A18"/>
    <mergeCell ref="B17:B18"/>
    <mergeCell ref="Q17:Q18"/>
    <mergeCell ref="R17:R18"/>
    <mergeCell ref="S17:S18"/>
    <mergeCell ref="T13:T14"/>
    <mergeCell ref="A11:A12"/>
    <mergeCell ref="B11:B12"/>
    <mergeCell ref="Q11:Q12"/>
    <mergeCell ref="R11:R12"/>
    <mergeCell ref="S11:S12"/>
    <mergeCell ref="T11:T12"/>
    <mergeCell ref="A13:A14"/>
    <mergeCell ref="B13:B14"/>
    <mergeCell ref="Q13:Q14"/>
    <mergeCell ref="R13:R14"/>
    <mergeCell ref="S13:S14"/>
    <mergeCell ref="T9:T10"/>
    <mergeCell ref="A7:A8"/>
    <mergeCell ref="B7:B8"/>
    <mergeCell ref="Q7:Q8"/>
    <mergeCell ref="R7:R8"/>
    <mergeCell ref="S7:S8"/>
    <mergeCell ref="T7:T8"/>
    <mergeCell ref="A9:A10"/>
    <mergeCell ref="B9:B10"/>
    <mergeCell ref="Q9:Q10"/>
    <mergeCell ref="R9:R10"/>
    <mergeCell ref="S9:S10"/>
    <mergeCell ref="T3:T4"/>
    <mergeCell ref="A5:A6"/>
    <mergeCell ref="B5:B6"/>
    <mergeCell ref="Q5:Q6"/>
    <mergeCell ref="R5:R6"/>
    <mergeCell ref="S5:S6"/>
    <mergeCell ref="T5:T6"/>
    <mergeCell ref="A3:A4"/>
    <mergeCell ref="B3:B4"/>
    <mergeCell ref="Q3:Q4"/>
    <mergeCell ref="R3:R4"/>
    <mergeCell ref="S3:S4"/>
    <mergeCell ref="Q1:Q2"/>
    <mergeCell ref="R1:R2"/>
    <mergeCell ref="S1:S2"/>
    <mergeCell ref="T1:T2"/>
    <mergeCell ref="W2:Y2"/>
  </mergeCells>
  <phoneticPr fontId="1"/>
  <dataValidations count="2">
    <dataValidation type="list" allowBlank="1" showInputMessage="1" showErrorMessage="1" sqref="D3:P3 C7:P7 C9:P9 C11:P11 C13:P13 C15:P15 C17:P17 C19:P19 C21:P21 C23:P23 C25:P25 C27:P27 C29:P29 C5:P5">
      <formula1>"○,×"</formula1>
    </dataValidation>
    <dataValidation type="list" allowBlank="1" showInputMessage="1" showErrorMessage="1" sqref="C4:P4 C10:P10 C12:P12 C14:P14 C16:P16 C18:P18 C20:P20 C22:P22 C24:P24 C28:P28 C30:P30 C6:P6 C8:P8 C26:P26">
      <formula1>"0,1,2,3"</formula1>
    </dataValidation>
  </dataValidations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tabSelected="1" workbookViewId="0">
      <selection activeCell="C34" sqref="C34"/>
    </sheetView>
  </sheetViews>
  <sheetFormatPr defaultRowHeight="13.5" x14ac:dyDescent="0.15"/>
  <cols>
    <col min="1" max="1" width="3.25" style="5" customWidth="1"/>
    <col min="2" max="2" width="14.125" style="5" customWidth="1"/>
    <col min="3" max="17" width="6.125" style="5" customWidth="1"/>
    <col min="18" max="21" width="5.875" style="5" customWidth="1"/>
    <col min="22" max="22" width="3.125" style="5" customWidth="1"/>
    <col min="23" max="23" width="9" style="5"/>
    <col min="24" max="24" width="7.5" style="5" customWidth="1"/>
    <col min="25" max="25" width="5.875" style="5" customWidth="1"/>
    <col min="26" max="26" width="22.625" style="5" customWidth="1"/>
    <col min="27" max="16384" width="9" style="5"/>
  </cols>
  <sheetData>
    <row r="1" spans="1:29" x14ac:dyDescent="0.15">
      <c r="A1" s="2"/>
      <c r="B1" s="3" t="s">
        <v>0</v>
      </c>
      <c r="C1" s="4" t="s">
        <v>5</v>
      </c>
      <c r="D1" s="4" t="s">
        <v>6</v>
      </c>
      <c r="E1" s="4" t="s">
        <v>7</v>
      </c>
      <c r="F1" s="4" t="s">
        <v>8</v>
      </c>
      <c r="G1" s="4" t="s">
        <v>9</v>
      </c>
      <c r="H1" s="4" t="s">
        <v>10</v>
      </c>
      <c r="I1" s="4" t="s">
        <v>11</v>
      </c>
      <c r="J1" s="4" t="s">
        <v>12</v>
      </c>
      <c r="K1" s="4" t="s">
        <v>13</v>
      </c>
      <c r="L1" s="4" t="s">
        <v>14</v>
      </c>
      <c r="M1" s="4" t="s">
        <v>15</v>
      </c>
      <c r="N1" s="4" t="s">
        <v>16</v>
      </c>
      <c r="O1" s="4" t="s">
        <v>17</v>
      </c>
      <c r="P1" s="4" t="s">
        <v>18</v>
      </c>
      <c r="Q1" s="4" t="s">
        <v>19</v>
      </c>
      <c r="R1" s="30" t="s">
        <v>1</v>
      </c>
      <c r="S1" s="30" t="s">
        <v>2</v>
      </c>
      <c r="T1" s="30" t="s">
        <v>3</v>
      </c>
      <c r="U1" s="30" t="s">
        <v>4</v>
      </c>
      <c r="V1" s="1"/>
      <c r="W1" s="1"/>
    </row>
    <row r="2" spans="1:29" ht="140.25" customHeight="1" x14ac:dyDescent="0.15">
      <c r="A2" s="6" t="s">
        <v>0</v>
      </c>
      <c r="B2" s="7" t="s">
        <v>29</v>
      </c>
      <c r="C2" s="8" t="s">
        <v>218</v>
      </c>
      <c r="D2" s="22" t="s">
        <v>134</v>
      </c>
      <c r="E2" s="9" t="s">
        <v>135</v>
      </c>
      <c r="F2" s="10" t="s">
        <v>136</v>
      </c>
      <c r="G2" s="11" t="s">
        <v>213</v>
      </c>
      <c r="H2" s="10" t="s">
        <v>137</v>
      </c>
      <c r="I2" s="10" t="s">
        <v>146</v>
      </c>
      <c r="J2" s="10" t="s">
        <v>149</v>
      </c>
      <c r="K2" s="12" t="s">
        <v>139</v>
      </c>
      <c r="L2" s="10" t="s">
        <v>140</v>
      </c>
      <c r="M2" s="10" t="s">
        <v>141</v>
      </c>
      <c r="N2" s="10" t="s">
        <v>142</v>
      </c>
      <c r="O2" s="10" t="s">
        <v>143</v>
      </c>
      <c r="P2" s="10" t="s">
        <v>144</v>
      </c>
      <c r="Q2" s="10" t="s">
        <v>145</v>
      </c>
      <c r="R2" s="30"/>
      <c r="S2" s="30"/>
      <c r="T2" s="30"/>
      <c r="U2" s="30"/>
      <c r="V2" s="1"/>
      <c r="W2" s="1"/>
      <c r="X2" s="29"/>
      <c r="Y2" s="29"/>
      <c r="Z2" s="29"/>
    </row>
    <row r="3" spans="1:29" ht="12.6" customHeight="1" x14ac:dyDescent="0.15">
      <c r="A3" s="23" t="s">
        <v>151</v>
      </c>
      <c r="B3" s="25" t="s">
        <v>218</v>
      </c>
      <c r="C3" s="13"/>
      <c r="D3" s="14" t="s">
        <v>147</v>
      </c>
      <c r="E3" s="14" t="s">
        <v>147</v>
      </c>
      <c r="F3" s="14" t="s">
        <v>148</v>
      </c>
      <c r="G3" s="14" t="s">
        <v>147</v>
      </c>
      <c r="H3" s="14" t="s">
        <v>148</v>
      </c>
      <c r="I3" s="14" t="s">
        <v>147</v>
      </c>
      <c r="J3" s="14" t="s">
        <v>147</v>
      </c>
      <c r="K3" s="14" t="s">
        <v>147</v>
      </c>
      <c r="L3" s="14" t="s">
        <v>147</v>
      </c>
      <c r="M3" s="14" t="s">
        <v>147</v>
      </c>
      <c r="N3" s="14" t="s">
        <v>147</v>
      </c>
      <c r="O3" s="14" t="s">
        <v>147</v>
      </c>
      <c r="P3" s="14" t="s">
        <v>147</v>
      </c>
      <c r="Q3" s="14" t="s">
        <v>147</v>
      </c>
      <c r="R3" s="27">
        <f>COUNTIF(C3:Q3,"○")</f>
        <v>12</v>
      </c>
      <c r="S3" s="27">
        <f>COUNTIF(C3:Q3,"×")</f>
        <v>2</v>
      </c>
      <c r="T3" s="27">
        <f>SUM(C4:Q4)</f>
        <v>33</v>
      </c>
      <c r="U3" s="27">
        <f>_xlfn.RANK.EQ(W3,$W$3:$W$32)</f>
        <v>1</v>
      </c>
      <c r="V3" s="1"/>
      <c r="W3" s="15">
        <f>R3*100+T3</f>
        <v>1233</v>
      </c>
      <c r="X3" s="16"/>
      <c r="Y3" s="17"/>
      <c r="Z3" s="17"/>
      <c r="AA3" s="17"/>
      <c r="AB3" s="17"/>
      <c r="AC3" s="17"/>
    </row>
    <row r="4" spans="1:29" ht="12.6" customHeight="1" x14ac:dyDescent="0.15">
      <c r="A4" s="24"/>
      <c r="B4" s="26"/>
      <c r="C4" s="18"/>
      <c r="D4" s="18">
        <v>2</v>
      </c>
      <c r="E4" s="18">
        <v>3</v>
      </c>
      <c r="F4" s="18">
        <v>1</v>
      </c>
      <c r="G4" s="18">
        <v>2</v>
      </c>
      <c r="H4" s="18">
        <v>1</v>
      </c>
      <c r="I4" s="18">
        <v>2</v>
      </c>
      <c r="J4" s="18">
        <v>2</v>
      </c>
      <c r="K4" s="18">
        <v>3</v>
      </c>
      <c r="L4" s="18">
        <v>3</v>
      </c>
      <c r="M4" s="18">
        <v>3</v>
      </c>
      <c r="N4" s="18">
        <v>3</v>
      </c>
      <c r="O4" s="18">
        <v>3</v>
      </c>
      <c r="P4" s="18">
        <v>3</v>
      </c>
      <c r="Q4" s="18">
        <v>2</v>
      </c>
      <c r="R4" s="28"/>
      <c r="S4" s="28"/>
      <c r="T4" s="28"/>
      <c r="U4" s="28"/>
      <c r="V4" s="1"/>
      <c r="W4" s="1"/>
      <c r="X4" s="19"/>
      <c r="Y4" s="17"/>
      <c r="Z4" s="20"/>
      <c r="AA4" s="21"/>
      <c r="AB4" s="21"/>
      <c r="AC4" s="21"/>
    </row>
    <row r="5" spans="1:29" ht="12.6" customHeight="1" x14ac:dyDescent="0.15">
      <c r="A5" s="23" t="s">
        <v>152</v>
      </c>
      <c r="B5" s="25" t="s">
        <v>134</v>
      </c>
      <c r="C5" s="14" t="s">
        <v>148</v>
      </c>
      <c r="D5" s="14"/>
      <c r="E5" s="14" t="s">
        <v>147</v>
      </c>
      <c r="F5" s="14" t="s">
        <v>148</v>
      </c>
      <c r="G5" s="14" t="s">
        <v>148</v>
      </c>
      <c r="H5" s="14" t="s">
        <v>147</v>
      </c>
      <c r="I5" s="14" t="s">
        <v>147</v>
      </c>
      <c r="J5" s="14" t="s">
        <v>147</v>
      </c>
      <c r="K5" s="14" t="s">
        <v>147</v>
      </c>
      <c r="L5" s="14" t="s">
        <v>148</v>
      </c>
      <c r="M5" s="14" t="s">
        <v>147</v>
      </c>
      <c r="N5" s="14" t="s">
        <v>147</v>
      </c>
      <c r="O5" s="14" t="s">
        <v>147</v>
      </c>
      <c r="P5" s="14" t="s">
        <v>148</v>
      </c>
      <c r="Q5" s="14" t="s">
        <v>147</v>
      </c>
      <c r="R5" s="27">
        <f t="shared" ref="R5" si="0">COUNTIF(C5:Q5,"○")</f>
        <v>9</v>
      </c>
      <c r="S5" s="27">
        <f t="shared" ref="S5" si="1">COUNTIF(C5:Q5,"×")</f>
        <v>5</v>
      </c>
      <c r="T5" s="27">
        <f t="shared" ref="T5" si="2">SUM(C6:Q6)</f>
        <v>24</v>
      </c>
      <c r="U5" s="27">
        <v>6</v>
      </c>
      <c r="V5" s="1"/>
      <c r="W5" s="15">
        <f t="shared" ref="W5" si="3">R5*100+T5</f>
        <v>924</v>
      </c>
      <c r="X5" s="19"/>
      <c r="Y5" s="17"/>
      <c r="Z5" s="20"/>
      <c r="AA5" s="21"/>
      <c r="AB5" s="21"/>
      <c r="AC5" s="21"/>
    </row>
    <row r="6" spans="1:29" ht="12.6" customHeight="1" x14ac:dyDescent="0.15">
      <c r="A6" s="24"/>
      <c r="B6" s="26"/>
      <c r="C6" s="18">
        <v>1</v>
      </c>
      <c r="D6" s="18"/>
      <c r="E6" s="18">
        <v>2</v>
      </c>
      <c r="F6" s="18">
        <v>1</v>
      </c>
      <c r="G6" s="18">
        <v>1</v>
      </c>
      <c r="H6" s="18">
        <v>2</v>
      </c>
      <c r="I6" s="18">
        <v>3</v>
      </c>
      <c r="J6" s="18">
        <v>2</v>
      </c>
      <c r="K6" s="18">
        <v>2</v>
      </c>
      <c r="L6" s="18">
        <v>1</v>
      </c>
      <c r="M6" s="18">
        <v>2</v>
      </c>
      <c r="N6" s="18">
        <v>2</v>
      </c>
      <c r="O6" s="18">
        <v>2</v>
      </c>
      <c r="P6" s="18">
        <v>1</v>
      </c>
      <c r="Q6" s="18">
        <v>2</v>
      </c>
      <c r="R6" s="28"/>
      <c r="S6" s="28"/>
      <c r="T6" s="28"/>
      <c r="U6" s="28"/>
      <c r="V6" s="1"/>
      <c r="W6" s="15"/>
      <c r="X6" s="19"/>
      <c r="Y6" s="17"/>
      <c r="Z6" s="20"/>
      <c r="AA6" s="21"/>
      <c r="AB6" s="21"/>
      <c r="AC6" s="21"/>
    </row>
    <row r="7" spans="1:29" ht="12.6" customHeight="1" x14ac:dyDescent="0.15">
      <c r="A7" s="23" t="s">
        <v>153</v>
      </c>
      <c r="B7" s="25" t="s">
        <v>135</v>
      </c>
      <c r="C7" s="14" t="s">
        <v>148</v>
      </c>
      <c r="D7" s="14" t="s">
        <v>148</v>
      </c>
      <c r="E7" s="14"/>
      <c r="F7" s="14" t="s">
        <v>148</v>
      </c>
      <c r="G7" s="14" t="s">
        <v>147</v>
      </c>
      <c r="H7" s="14" t="s">
        <v>148</v>
      </c>
      <c r="I7" s="14" t="s">
        <v>148</v>
      </c>
      <c r="J7" s="14" t="s">
        <v>147</v>
      </c>
      <c r="K7" s="14" t="s">
        <v>148</v>
      </c>
      <c r="L7" s="14" t="s">
        <v>148</v>
      </c>
      <c r="M7" s="14" t="s">
        <v>148</v>
      </c>
      <c r="N7" s="14" t="s">
        <v>148</v>
      </c>
      <c r="O7" s="14" t="s">
        <v>148</v>
      </c>
      <c r="P7" s="14" t="s">
        <v>148</v>
      </c>
      <c r="Q7" s="14" t="s">
        <v>148</v>
      </c>
      <c r="R7" s="27">
        <f t="shared" ref="R7" si="4">COUNTIF(C7:Q7,"○")</f>
        <v>2</v>
      </c>
      <c r="S7" s="27">
        <f t="shared" ref="S7" si="5">COUNTIF(C7:Q7,"×")</f>
        <v>12</v>
      </c>
      <c r="T7" s="27">
        <f t="shared" ref="T7" si="6">SUM(C8:Q8)</f>
        <v>14</v>
      </c>
      <c r="U7" s="27">
        <f t="shared" ref="U7" si="7">_xlfn.RANK.EQ(W7,$W$3:$W$32)</f>
        <v>14</v>
      </c>
      <c r="V7" s="1"/>
      <c r="W7" s="15">
        <f t="shared" ref="W7" si="8">R7*100+T7</f>
        <v>214</v>
      </c>
      <c r="X7" s="19"/>
      <c r="Y7" s="17"/>
      <c r="Z7" s="20"/>
      <c r="AA7" s="21"/>
      <c r="AB7" s="21"/>
      <c r="AC7" s="21"/>
    </row>
    <row r="8" spans="1:29" ht="12.6" customHeight="1" x14ac:dyDescent="0.15">
      <c r="A8" s="24"/>
      <c r="B8" s="26"/>
      <c r="C8" s="18">
        <v>0</v>
      </c>
      <c r="D8" s="18">
        <v>1</v>
      </c>
      <c r="E8" s="18"/>
      <c r="F8" s="18">
        <v>1</v>
      </c>
      <c r="G8" s="18">
        <v>3</v>
      </c>
      <c r="H8" s="18">
        <v>1</v>
      </c>
      <c r="I8" s="18">
        <v>1</v>
      </c>
      <c r="J8" s="18">
        <v>2</v>
      </c>
      <c r="K8" s="18">
        <v>1</v>
      </c>
      <c r="L8" s="18">
        <v>1</v>
      </c>
      <c r="M8" s="18">
        <v>1</v>
      </c>
      <c r="N8" s="18">
        <v>1</v>
      </c>
      <c r="O8" s="18">
        <v>1</v>
      </c>
      <c r="P8" s="18">
        <v>0</v>
      </c>
      <c r="Q8" s="18">
        <v>0</v>
      </c>
      <c r="R8" s="28"/>
      <c r="S8" s="28"/>
      <c r="T8" s="28"/>
      <c r="U8" s="28"/>
      <c r="V8" s="1"/>
      <c r="W8" s="15"/>
      <c r="X8" s="19"/>
      <c r="Y8" s="17"/>
      <c r="Z8" s="20"/>
      <c r="AA8" s="21"/>
      <c r="AB8" s="21"/>
      <c r="AC8" s="21"/>
    </row>
    <row r="9" spans="1:29" ht="12.6" customHeight="1" x14ac:dyDescent="0.15">
      <c r="A9" s="23" t="s">
        <v>154</v>
      </c>
      <c r="B9" s="25" t="s">
        <v>136</v>
      </c>
      <c r="C9" s="14" t="s">
        <v>147</v>
      </c>
      <c r="D9" s="14" t="s">
        <v>147</v>
      </c>
      <c r="E9" s="14" t="s">
        <v>147</v>
      </c>
      <c r="F9" s="14"/>
      <c r="G9" s="14" t="s">
        <v>148</v>
      </c>
      <c r="H9" s="14" t="s">
        <v>148</v>
      </c>
      <c r="I9" s="14" t="s">
        <v>147</v>
      </c>
      <c r="J9" s="14" t="s">
        <v>147</v>
      </c>
      <c r="K9" s="14" t="s">
        <v>147</v>
      </c>
      <c r="L9" s="14" t="s">
        <v>147</v>
      </c>
      <c r="M9" s="14" t="s">
        <v>147</v>
      </c>
      <c r="N9" s="14" t="s">
        <v>148</v>
      </c>
      <c r="O9" s="14" t="s">
        <v>147</v>
      </c>
      <c r="P9" s="14" t="s">
        <v>148</v>
      </c>
      <c r="Q9" s="14" t="s">
        <v>148</v>
      </c>
      <c r="R9" s="27">
        <f t="shared" ref="R9" si="9">COUNTIF(C9:Q9,"○")</f>
        <v>9</v>
      </c>
      <c r="S9" s="27">
        <f t="shared" ref="S9" si="10">COUNTIF(C9:Q9,"×")</f>
        <v>5</v>
      </c>
      <c r="T9" s="27">
        <f t="shared" ref="T9" si="11">SUM(C10:Q10)</f>
        <v>25</v>
      </c>
      <c r="U9" s="27">
        <f t="shared" ref="U9" si="12">_xlfn.RANK.EQ(W9,$W$3:$W$32)</f>
        <v>4</v>
      </c>
      <c r="V9" s="1"/>
      <c r="W9" s="15">
        <f t="shared" ref="W9" si="13">R9*100+T9</f>
        <v>925</v>
      </c>
      <c r="X9" s="19"/>
      <c r="Y9" s="17"/>
      <c r="Z9" s="20"/>
      <c r="AA9" s="21"/>
      <c r="AB9" s="21"/>
      <c r="AC9" s="21"/>
    </row>
    <row r="10" spans="1:29" ht="12.6" customHeight="1" x14ac:dyDescent="0.15">
      <c r="A10" s="24"/>
      <c r="B10" s="26"/>
      <c r="C10" s="18">
        <v>2</v>
      </c>
      <c r="D10" s="18">
        <v>2</v>
      </c>
      <c r="E10" s="18">
        <v>2</v>
      </c>
      <c r="F10" s="18"/>
      <c r="G10" s="18">
        <v>1</v>
      </c>
      <c r="H10" s="18">
        <v>1</v>
      </c>
      <c r="I10" s="18">
        <v>3</v>
      </c>
      <c r="J10" s="18">
        <v>2</v>
      </c>
      <c r="K10" s="18">
        <v>2</v>
      </c>
      <c r="L10" s="18">
        <v>2</v>
      </c>
      <c r="M10" s="18">
        <v>3</v>
      </c>
      <c r="N10" s="18">
        <v>1</v>
      </c>
      <c r="O10" s="18">
        <v>2</v>
      </c>
      <c r="P10" s="18">
        <v>1</v>
      </c>
      <c r="Q10" s="18">
        <v>1</v>
      </c>
      <c r="R10" s="28"/>
      <c r="S10" s="28"/>
      <c r="T10" s="28"/>
      <c r="U10" s="28"/>
      <c r="V10" s="1"/>
      <c r="W10" s="15"/>
      <c r="X10" s="19"/>
      <c r="Y10" s="17"/>
      <c r="Z10" s="20"/>
      <c r="AA10" s="21"/>
      <c r="AB10" s="21"/>
      <c r="AC10" s="21"/>
    </row>
    <row r="11" spans="1:29" ht="12.6" customHeight="1" x14ac:dyDescent="0.15">
      <c r="A11" s="23" t="s">
        <v>155</v>
      </c>
      <c r="B11" s="25" t="s">
        <v>213</v>
      </c>
      <c r="C11" s="14" t="s">
        <v>148</v>
      </c>
      <c r="D11" s="14" t="s">
        <v>147</v>
      </c>
      <c r="E11" s="14" t="s">
        <v>148</v>
      </c>
      <c r="F11" s="14" t="s">
        <v>147</v>
      </c>
      <c r="G11" s="14"/>
      <c r="H11" s="14" t="s">
        <v>148</v>
      </c>
      <c r="I11" s="14" t="s">
        <v>147</v>
      </c>
      <c r="J11" s="14" t="s">
        <v>148</v>
      </c>
      <c r="K11" s="14" t="s">
        <v>148</v>
      </c>
      <c r="L11" s="14" t="s">
        <v>147</v>
      </c>
      <c r="M11" s="14" t="s">
        <v>148</v>
      </c>
      <c r="N11" s="14" t="s">
        <v>148</v>
      </c>
      <c r="O11" s="14" t="s">
        <v>148</v>
      </c>
      <c r="P11" s="14" t="s">
        <v>147</v>
      </c>
      <c r="Q11" s="14" t="s">
        <v>148</v>
      </c>
      <c r="R11" s="27">
        <f t="shared" ref="R11" si="14">COUNTIF(C11:Q11,"○")</f>
        <v>5</v>
      </c>
      <c r="S11" s="27">
        <f t="shared" ref="S11" si="15">COUNTIF(C11:Q11,"×")</f>
        <v>9</v>
      </c>
      <c r="T11" s="27">
        <f t="shared" ref="T11" si="16">SUM(C12:Q12)</f>
        <v>19</v>
      </c>
      <c r="U11" s="27">
        <f t="shared" ref="U11" si="17">_xlfn.RANK.EQ(W11,$W$3:$W$32)</f>
        <v>11</v>
      </c>
      <c r="V11" s="1"/>
      <c r="W11" s="15">
        <f t="shared" ref="W11" si="18">R11*100+T11</f>
        <v>519</v>
      </c>
      <c r="X11" s="19"/>
      <c r="Y11" s="17"/>
      <c r="Z11" s="20"/>
      <c r="AA11" s="21"/>
      <c r="AB11" s="21"/>
      <c r="AC11" s="21"/>
    </row>
    <row r="12" spans="1:29" ht="12.6" customHeight="1" x14ac:dyDescent="0.15">
      <c r="A12" s="24"/>
      <c r="B12" s="26"/>
      <c r="C12" s="18">
        <v>1</v>
      </c>
      <c r="D12" s="18">
        <v>2</v>
      </c>
      <c r="E12" s="18">
        <v>0</v>
      </c>
      <c r="F12" s="18">
        <v>2</v>
      </c>
      <c r="G12" s="18"/>
      <c r="H12" s="18">
        <v>1</v>
      </c>
      <c r="I12" s="18">
        <v>3</v>
      </c>
      <c r="J12" s="18">
        <v>1</v>
      </c>
      <c r="K12" s="18">
        <v>1</v>
      </c>
      <c r="L12" s="18">
        <v>3</v>
      </c>
      <c r="M12" s="18">
        <v>1</v>
      </c>
      <c r="N12" s="18">
        <v>0</v>
      </c>
      <c r="O12" s="18">
        <v>1</v>
      </c>
      <c r="P12" s="18">
        <v>2</v>
      </c>
      <c r="Q12" s="18">
        <v>1</v>
      </c>
      <c r="R12" s="28"/>
      <c r="S12" s="28"/>
      <c r="T12" s="28"/>
      <c r="U12" s="28"/>
      <c r="V12" s="1"/>
      <c r="W12" s="15"/>
      <c r="X12" s="19"/>
      <c r="Y12" s="17"/>
      <c r="Z12" s="20"/>
      <c r="AA12" s="21"/>
      <c r="AB12" s="21"/>
      <c r="AC12" s="21"/>
    </row>
    <row r="13" spans="1:29" ht="12.6" customHeight="1" x14ac:dyDescent="0.15">
      <c r="A13" s="23" t="s">
        <v>20</v>
      </c>
      <c r="B13" s="25" t="s">
        <v>137</v>
      </c>
      <c r="C13" s="14" t="s">
        <v>147</v>
      </c>
      <c r="D13" s="14" t="s">
        <v>148</v>
      </c>
      <c r="E13" s="14" t="s">
        <v>147</v>
      </c>
      <c r="F13" s="14" t="s">
        <v>147</v>
      </c>
      <c r="G13" s="14" t="s">
        <v>147</v>
      </c>
      <c r="H13" s="14"/>
      <c r="I13" s="14" t="s">
        <v>147</v>
      </c>
      <c r="J13" s="14" t="s">
        <v>148</v>
      </c>
      <c r="K13" s="14" t="s">
        <v>147</v>
      </c>
      <c r="L13" s="14" t="s">
        <v>147</v>
      </c>
      <c r="M13" s="14" t="s">
        <v>147</v>
      </c>
      <c r="N13" s="14" t="s">
        <v>147</v>
      </c>
      <c r="O13" s="14" t="s">
        <v>147</v>
      </c>
      <c r="P13" s="14" t="s">
        <v>148</v>
      </c>
      <c r="Q13" s="14" t="s">
        <v>148</v>
      </c>
      <c r="R13" s="27">
        <f t="shared" ref="R13" si="19">COUNTIF(C13:Q13,"○")</f>
        <v>10</v>
      </c>
      <c r="S13" s="27">
        <f t="shared" ref="S13" si="20">COUNTIF(C13:Q13,"×")</f>
        <v>4</v>
      </c>
      <c r="T13" s="27">
        <f t="shared" ref="T13" si="21">SUM(C14:Q14)</f>
        <v>25</v>
      </c>
      <c r="U13" s="27">
        <f t="shared" ref="U13" si="22">_xlfn.RANK.EQ(W13,$W$3:$W$32)</f>
        <v>3</v>
      </c>
      <c r="V13" s="1"/>
      <c r="W13" s="15">
        <f t="shared" ref="W13" si="23">R13*100+T13</f>
        <v>1025</v>
      </c>
      <c r="X13" s="19"/>
      <c r="Y13" s="17"/>
      <c r="Z13" s="20"/>
      <c r="AA13" s="21"/>
      <c r="AB13" s="21"/>
      <c r="AC13" s="21"/>
    </row>
    <row r="14" spans="1:29" ht="12.6" customHeight="1" x14ac:dyDescent="0.15">
      <c r="A14" s="24"/>
      <c r="B14" s="26"/>
      <c r="C14" s="18">
        <v>2</v>
      </c>
      <c r="D14" s="18">
        <v>1</v>
      </c>
      <c r="E14" s="18">
        <v>2</v>
      </c>
      <c r="F14" s="18">
        <v>2</v>
      </c>
      <c r="G14" s="18">
        <v>2</v>
      </c>
      <c r="H14" s="18"/>
      <c r="I14" s="18">
        <v>2</v>
      </c>
      <c r="J14" s="18">
        <v>1</v>
      </c>
      <c r="K14" s="18">
        <v>2</v>
      </c>
      <c r="L14" s="18">
        <v>2</v>
      </c>
      <c r="M14" s="18">
        <v>2</v>
      </c>
      <c r="N14" s="18">
        <v>3</v>
      </c>
      <c r="O14" s="18">
        <v>2</v>
      </c>
      <c r="P14" s="18">
        <v>1</v>
      </c>
      <c r="Q14" s="18">
        <v>1</v>
      </c>
      <c r="R14" s="28"/>
      <c r="S14" s="28"/>
      <c r="T14" s="28"/>
      <c r="U14" s="28"/>
      <c r="V14" s="1"/>
      <c r="W14" s="15"/>
      <c r="X14" s="19"/>
      <c r="Y14" s="17"/>
      <c r="Z14" s="20"/>
      <c r="AA14" s="21"/>
      <c r="AB14" s="21"/>
      <c r="AC14" s="21"/>
    </row>
    <row r="15" spans="1:29" ht="12.6" customHeight="1" x14ac:dyDescent="0.15">
      <c r="A15" s="23" t="s">
        <v>21</v>
      </c>
      <c r="B15" s="25" t="s">
        <v>146</v>
      </c>
      <c r="C15" s="14" t="s">
        <v>148</v>
      </c>
      <c r="D15" s="14" t="s">
        <v>148</v>
      </c>
      <c r="E15" s="14" t="s">
        <v>147</v>
      </c>
      <c r="F15" s="14" t="s">
        <v>148</v>
      </c>
      <c r="G15" s="14" t="s">
        <v>148</v>
      </c>
      <c r="H15" s="14" t="s">
        <v>148</v>
      </c>
      <c r="I15" s="14"/>
      <c r="J15" s="14" t="s">
        <v>148</v>
      </c>
      <c r="K15" s="14" t="s">
        <v>148</v>
      </c>
      <c r="L15" s="14" t="s">
        <v>148</v>
      </c>
      <c r="M15" s="14" t="s">
        <v>148</v>
      </c>
      <c r="N15" s="14" t="s">
        <v>148</v>
      </c>
      <c r="O15" s="14" t="s">
        <v>147</v>
      </c>
      <c r="P15" s="14" t="s">
        <v>148</v>
      </c>
      <c r="Q15" s="14" t="s">
        <v>148</v>
      </c>
      <c r="R15" s="27">
        <f t="shared" ref="R15" si="24">COUNTIF(C15:Q15,"○")</f>
        <v>2</v>
      </c>
      <c r="S15" s="27">
        <f t="shared" ref="S15" si="25">COUNTIF(C15:Q15,"×")</f>
        <v>12</v>
      </c>
      <c r="T15" s="27">
        <f t="shared" ref="T15" si="26">SUM(C16:Q16)</f>
        <v>9</v>
      </c>
      <c r="U15" s="27">
        <f t="shared" ref="U15" si="27">_xlfn.RANK.EQ(W15,$W$3:$W$32)</f>
        <v>15</v>
      </c>
      <c r="V15" s="1"/>
      <c r="W15" s="15">
        <f t="shared" ref="W15" si="28">R15*100+T15</f>
        <v>209</v>
      </c>
      <c r="X15" s="19"/>
      <c r="Y15" s="17"/>
      <c r="Z15" s="20"/>
      <c r="AA15" s="21"/>
      <c r="AB15" s="21"/>
      <c r="AC15" s="21"/>
    </row>
    <row r="16" spans="1:29" ht="12.6" customHeight="1" x14ac:dyDescent="0.15">
      <c r="A16" s="24"/>
      <c r="B16" s="26"/>
      <c r="C16" s="18">
        <v>1</v>
      </c>
      <c r="D16" s="18">
        <v>0</v>
      </c>
      <c r="E16" s="18">
        <v>2</v>
      </c>
      <c r="F16" s="18">
        <v>0</v>
      </c>
      <c r="G16" s="18">
        <v>0</v>
      </c>
      <c r="H16" s="18">
        <v>1</v>
      </c>
      <c r="I16" s="18"/>
      <c r="J16" s="18">
        <v>0</v>
      </c>
      <c r="K16" s="18">
        <v>1</v>
      </c>
      <c r="L16" s="18">
        <v>1</v>
      </c>
      <c r="M16" s="18">
        <v>0</v>
      </c>
      <c r="N16" s="18">
        <v>0</v>
      </c>
      <c r="O16" s="18">
        <v>2</v>
      </c>
      <c r="P16" s="18">
        <v>1</v>
      </c>
      <c r="Q16" s="18">
        <v>0</v>
      </c>
      <c r="R16" s="28"/>
      <c r="S16" s="28"/>
      <c r="T16" s="28"/>
      <c r="U16" s="28"/>
      <c r="V16" s="1"/>
      <c r="W16" s="15"/>
      <c r="X16" s="19"/>
      <c r="Y16" s="17"/>
      <c r="Z16" s="20"/>
      <c r="AA16" s="21"/>
      <c r="AB16" s="21"/>
      <c r="AC16" s="21"/>
    </row>
    <row r="17" spans="1:29" ht="12.6" customHeight="1" x14ac:dyDescent="0.15">
      <c r="A17" s="23" t="s">
        <v>22</v>
      </c>
      <c r="B17" s="25" t="s">
        <v>138</v>
      </c>
      <c r="C17" s="14" t="s">
        <v>148</v>
      </c>
      <c r="D17" s="14" t="s">
        <v>148</v>
      </c>
      <c r="E17" s="14" t="s">
        <v>148</v>
      </c>
      <c r="F17" s="14" t="s">
        <v>148</v>
      </c>
      <c r="G17" s="14" t="s">
        <v>147</v>
      </c>
      <c r="H17" s="14" t="s">
        <v>147</v>
      </c>
      <c r="I17" s="14" t="s">
        <v>147</v>
      </c>
      <c r="J17" s="14"/>
      <c r="K17" s="14" t="s">
        <v>147</v>
      </c>
      <c r="L17" s="14" t="s">
        <v>147</v>
      </c>
      <c r="M17" s="14" t="s">
        <v>148</v>
      </c>
      <c r="N17" s="14" t="s">
        <v>147</v>
      </c>
      <c r="O17" s="14" t="s">
        <v>148</v>
      </c>
      <c r="P17" s="14" t="s">
        <v>148</v>
      </c>
      <c r="Q17" s="14" t="s">
        <v>148</v>
      </c>
      <c r="R17" s="27">
        <f t="shared" ref="R17" si="29">COUNTIF(C17:Q17,"○")</f>
        <v>6</v>
      </c>
      <c r="S17" s="27">
        <f t="shared" ref="S17" si="30">COUNTIF(C17:Q17,"×")</f>
        <v>8</v>
      </c>
      <c r="T17" s="27">
        <f t="shared" ref="T17" si="31">SUM(C18:Q18)</f>
        <v>21</v>
      </c>
      <c r="U17" s="27">
        <f t="shared" ref="U17" si="32">_xlfn.RANK.EQ(W17,$W$3:$W$32)</f>
        <v>9</v>
      </c>
      <c r="V17" s="1"/>
      <c r="W17" s="15">
        <f t="shared" ref="W17" si="33">R17*100+T17</f>
        <v>621</v>
      </c>
      <c r="X17" s="19"/>
      <c r="Y17" s="17"/>
      <c r="Z17" s="20"/>
      <c r="AA17" s="21"/>
      <c r="AB17" s="21"/>
      <c r="AC17" s="21"/>
    </row>
    <row r="18" spans="1:29" ht="12.6" customHeight="1" x14ac:dyDescent="0.15">
      <c r="A18" s="24"/>
      <c r="B18" s="26"/>
      <c r="C18" s="18">
        <v>1</v>
      </c>
      <c r="D18" s="18">
        <v>1</v>
      </c>
      <c r="E18" s="18">
        <v>1</v>
      </c>
      <c r="F18" s="18">
        <v>1</v>
      </c>
      <c r="G18" s="18">
        <v>2</v>
      </c>
      <c r="H18" s="18">
        <v>2</v>
      </c>
      <c r="I18" s="18">
        <v>3</v>
      </c>
      <c r="J18" s="18"/>
      <c r="K18" s="18">
        <v>3</v>
      </c>
      <c r="L18" s="18">
        <v>2</v>
      </c>
      <c r="M18" s="18">
        <v>1</v>
      </c>
      <c r="N18" s="18">
        <v>3</v>
      </c>
      <c r="O18" s="18">
        <v>0</v>
      </c>
      <c r="P18" s="18">
        <v>1</v>
      </c>
      <c r="Q18" s="18">
        <v>0</v>
      </c>
      <c r="R18" s="28"/>
      <c r="S18" s="28"/>
      <c r="T18" s="28"/>
      <c r="U18" s="28"/>
      <c r="V18" s="1"/>
      <c r="W18" s="15"/>
    </row>
    <row r="19" spans="1:29" ht="12.6" customHeight="1" x14ac:dyDescent="0.15">
      <c r="A19" s="23" t="s">
        <v>23</v>
      </c>
      <c r="B19" s="25" t="s">
        <v>139</v>
      </c>
      <c r="C19" s="14" t="s">
        <v>148</v>
      </c>
      <c r="D19" s="14" t="s">
        <v>148</v>
      </c>
      <c r="E19" s="14" t="s">
        <v>147</v>
      </c>
      <c r="F19" s="14" t="s">
        <v>148</v>
      </c>
      <c r="G19" s="14" t="s">
        <v>147</v>
      </c>
      <c r="H19" s="14" t="s">
        <v>148</v>
      </c>
      <c r="I19" s="14" t="s">
        <v>147</v>
      </c>
      <c r="J19" s="14" t="s">
        <v>148</v>
      </c>
      <c r="K19" s="14"/>
      <c r="L19" s="14" t="s">
        <v>147</v>
      </c>
      <c r="M19" s="14" t="s">
        <v>147</v>
      </c>
      <c r="N19" s="14" t="s">
        <v>147</v>
      </c>
      <c r="O19" s="14" t="s">
        <v>147</v>
      </c>
      <c r="P19" s="14" t="s">
        <v>147</v>
      </c>
      <c r="Q19" s="14" t="s">
        <v>147</v>
      </c>
      <c r="R19" s="27">
        <f t="shared" ref="R19" si="34">COUNTIF(C19:Q19,"○")</f>
        <v>9</v>
      </c>
      <c r="S19" s="27">
        <f t="shared" ref="S19" si="35">COUNTIF(C19:Q19,"×")</f>
        <v>5</v>
      </c>
      <c r="T19" s="27">
        <f t="shared" ref="T19" si="36">SUM(C20:Q20)</f>
        <v>23</v>
      </c>
      <c r="U19" s="27">
        <f t="shared" ref="U19" si="37">_xlfn.RANK.EQ(W19,$W$3:$W$32)</f>
        <v>7</v>
      </c>
      <c r="V19" s="1"/>
      <c r="W19" s="15">
        <f t="shared" ref="W19" si="38">R19*100+T19</f>
        <v>923</v>
      </c>
    </row>
    <row r="20" spans="1:29" ht="12.6" customHeight="1" x14ac:dyDescent="0.15">
      <c r="A20" s="24"/>
      <c r="B20" s="26"/>
      <c r="C20" s="18">
        <v>0</v>
      </c>
      <c r="D20" s="18">
        <v>1</v>
      </c>
      <c r="E20" s="18">
        <v>2</v>
      </c>
      <c r="F20" s="18">
        <v>1</v>
      </c>
      <c r="G20" s="18">
        <v>2</v>
      </c>
      <c r="H20" s="18">
        <v>1</v>
      </c>
      <c r="I20" s="18">
        <v>2</v>
      </c>
      <c r="J20" s="18">
        <v>0</v>
      </c>
      <c r="K20" s="18"/>
      <c r="L20" s="18">
        <v>3</v>
      </c>
      <c r="M20" s="18">
        <v>2</v>
      </c>
      <c r="N20" s="18">
        <v>3</v>
      </c>
      <c r="O20" s="18">
        <v>2</v>
      </c>
      <c r="P20" s="18">
        <v>2</v>
      </c>
      <c r="Q20" s="18">
        <v>2</v>
      </c>
      <c r="R20" s="28"/>
      <c r="S20" s="28"/>
      <c r="T20" s="28"/>
      <c r="U20" s="28"/>
      <c r="V20" s="1"/>
      <c r="W20" s="15"/>
    </row>
    <row r="21" spans="1:29" ht="12.6" customHeight="1" x14ac:dyDescent="0.15">
      <c r="A21" s="23" t="s">
        <v>24</v>
      </c>
      <c r="B21" s="25" t="s">
        <v>140</v>
      </c>
      <c r="C21" s="14" t="s">
        <v>148</v>
      </c>
      <c r="D21" s="14" t="s">
        <v>147</v>
      </c>
      <c r="E21" s="14" t="s">
        <v>147</v>
      </c>
      <c r="F21" s="14" t="s">
        <v>148</v>
      </c>
      <c r="G21" s="14" t="s">
        <v>148</v>
      </c>
      <c r="H21" s="14" t="s">
        <v>148</v>
      </c>
      <c r="I21" s="14" t="s">
        <v>147</v>
      </c>
      <c r="J21" s="14" t="s">
        <v>148</v>
      </c>
      <c r="K21" s="14" t="s">
        <v>148</v>
      </c>
      <c r="L21" s="14"/>
      <c r="M21" s="14" t="s">
        <v>147</v>
      </c>
      <c r="N21" s="14" t="s">
        <v>148</v>
      </c>
      <c r="O21" s="14" t="s">
        <v>147</v>
      </c>
      <c r="P21" s="14" t="s">
        <v>147</v>
      </c>
      <c r="Q21" s="14" t="s">
        <v>148</v>
      </c>
      <c r="R21" s="27">
        <f t="shared" ref="R21" si="39">COUNTIF(C21:Q21,"○")</f>
        <v>6</v>
      </c>
      <c r="S21" s="27">
        <f t="shared" ref="S21" si="40">COUNTIF(C21:Q21,"×")</f>
        <v>8</v>
      </c>
      <c r="T21" s="27">
        <f t="shared" ref="T21" si="41">SUM(C22:Q22)</f>
        <v>16</v>
      </c>
      <c r="U21" s="27">
        <f t="shared" ref="U21" si="42">_xlfn.RANK.EQ(W21,$W$3:$W$32)</f>
        <v>10</v>
      </c>
      <c r="V21" s="1"/>
      <c r="W21" s="15">
        <f t="shared" ref="W21" si="43">R21*100+T21</f>
        <v>616</v>
      </c>
    </row>
    <row r="22" spans="1:29" ht="12.6" customHeight="1" x14ac:dyDescent="0.15">
      <c r="A22" s="24"/>
      <c r="B22" s="26"/>
      <c r="C22" s="18">
        <v>0</v>
      </c>
      <c r="D22" s="18">
        <v>2</v>
      </c>
      <c r="E22" s="18">
        <v>2</v>
      </c>
      <c r="F22" s="18">
        <v>1</v>
      </c>
      <c r="G22" s="18">
        <v>0</v>
      </c>
      <c r="H22" s="18">
        <v>1</v>
      </c>
      <c r="I22" s="18">
        <v>2</v>
      </c>
      <c r="J22" s="18">
        <v>1</v>
      </c>
      <c r="K22" s="18">
        <v>0</v>
      </c>
      <c r="L22" s="18"/>
      <c r="M22" s="18">
        <v>2</v>
      </c>
      <c r="N22" s="18">
        <v>1</v>
      </c>
      <c r="O22" s="18">
        <v>2</v>
      </c>
      <c r="P22" s="18">
        <v>2</v>
      </c>
      <c r="Q22" s="18">
        <v>0</v>
      </c>
      <c r="R22" s="28"/>
      <c r="S22" s="28"/>
      <c r="T22" s="28"/>
      <c r="U22" s="28"/>
      <c r="V22" s="1"/>
      <c r="W22" s="15"/>
    </row>
    <row r="23" spans="1:29" ht="12.6" customHeight="1" x14ac:dyDescent="0.15">
      <c r="A23" s="23" t="s">
        <v>157</v>
      </c>
      <c r="B23" s="25" t="s">
        <v>141</v>
      </c>
      <c r="C23" s="14" t="s">
        <v>148</v>
      </c>
      <c r="D23" s="14" t="s">
        <v>148</v>
      </c>
      <c r="E23" s="14" t="s">
        <v>147</v>
      </c>
      <c r="F23" s="14" t="s">
        <v>148</v>
      </c>
      <c r="G23" s="14" t="s">
        <v>147</v>
      </c>
      <c r="H23" s="14" t="s">
        <v>148</v>
      </c>
      <c r="I23" s="14" t="s">
        <v>147</v>
      </c>
      <c r="J23" s="14" t="s">
        <v>147</v>
      </c>
      <c r="K23" s="14" t="s">
        <v>148</v>
      </c>
      <c r="L23" s="14" t="s">
        <v>148</v>
      </c>
      <c r="M23" s="14"/>
      <c r="N23" s="14" t="s">
        <v>147</v>
      </c>
      <c r="O23" s="14" t="s">
        <v>148</v>
      </c>
      <c r="P23" s="14" t="s">
        <v>148</v>
      </c>
      <c r="Q23" s="14" t="s">
        <v>148</v>
      </c>
      <c r="R23" s="27">
        <f t="shared" ref="R23" si="44">COUNTIF(C23:Q23,"○")</f>
        <v>5</v>
      </c>
      <c r="S23" s="27">
        <f t="shared" ref="S23" si="45">COUNTIF(C23:Q23,"×")</f>
        <v>9</v>
      </c>
      <c r="T23" s="27">
        <f t="shared" ref="T23" si="46">SUM(C24:Q24)</f>
        <v>18</v>
      </c>
      <c r="U23" s="27">
        <f t="shared" ref="U23" si="47">_xlfn.RANK.EQ(W23,$W$3:$W$32)</f>
        <v>12</v>
      </c>
      <c r="V23" s="1"/>
      <c r="W23" s="15">
        <f t="shared" ref="W23" si="48">R23*100+T23</f>
        <v>518</v>
      </c>
    </row>
    <row r="24" spans="1:29" ht="12.6" customHeight="1" x14ac:dyDescent="0.15">
      <c r="A24" s="24"/>
      <c r="B24" s="26"/>
      <c r="C24" s="18">
        <v>0</v>
      </c>
      <c r="D24" s="18">
        <v>1</v>
      </c>
      <c r="E24" s="18">
        <v>2</v>
      </c>
      <c r="F24" s="18">
        <v>0</v>
      </c>
      <c r="G24" s="18">
        <v>2</v>
      </c>
      <c r="H24" s="18">
        <v>1</v>
      </c>
      <c r="I24" s="18">
        <v>3</v>
      </c>
      <c r="J24" s="18">
        <v>2</v>
      </c>
      <c r="K24" s="18">
        <v>1</v>
      </c>
      <c r="L24" s="18">
        <v>1</v>
      </c>
      <c r="M24" s="18"/>
      <c r="N24" s="18">
        <v>2</v>
      </c>
      <c r="O24" s="18">
        <v>1</v>
      </c>
      <c r="P24" s="18">
        <v>1</v>
      </c>
      <c r="Q24" s="18">
        <v>1</v>
      </c>
      <c r="R24" s="28"/>
      <c r="S24" s="28"/>
      <c r="T24" s="28"/>
      <c r="U24" s="28"/>
      <c r="V24" s="1"/>
      <c r="W24" s="15"/>
    </row>
    <row r="25" spans="1:29" ht="12.6" customHeight="1" x14ac:dyDescent="0.15">
      <c r="A25" s="23" t="s">
        <v>25</v>
      </c>
      <c r="B25" s="25" t="s">
        <v>142</v>
      </c>
      <c r="C25" s="14" t="s">
        <v>148</v>
      </c>
      <c r="D25" s="14" t="s">
        <v>148</v>
      </c>
      <c r="E25" s="14" t="s">
        <v>147</v>
      </c>
      <c r="F25" s="14" t="s">
        <v>147</v>
      </c>
      <c r="G25" s="14" t="s">
        <v>147</v>
      </c>
      <c r="H25" s="14" t="s">
        <v>148</v>
      </c>
      <c r="I25" s="14" t="s">
        <v>147</v>
      </c>
      <c r="J25" s="14" t="s">
        <v>148</v>
      </c>
      <c r="K25" s="14" t="s">
        <v>148</v>
      </c>
      <c r="L25" s="14" t="s">
        <v>147</v>
      </c>
      <c r="M25" s="14" t="s">
        <v>148</v>
      </c>
      <c r="N25" s="14"/>
      <c r="O25" s="14" t="s">
        <v>147</v>
      </c>
      <c r="P25" s="14" t="s">
        <v>147</v>
      </c>
      <c r="Q25" s="14" t="s">
        <v>148</v>
      </c>
      <c r="R25" s="27">
        <f t="shared" ref="R25" si="49">COUNTIF(C25:Q25,"○")</f>
        <v>7</v>
      </c>
      <c r="S25" s="27">
        <f t="shared" ref="S25" si="50">COUNTIF(C25:Q25,"×")</f>
        <v>7</v>
      </c>
      <c r="T25" s="27">
        <f t="shared" ref="T25" si="51">SUM(C26:Q26)</f>
        <v>19</v>
      </c>
      <c r="U25" s="27">
        <f t="shared" ref="U25" si="52">_xlfn.RANK.EQ(W25,$W$3:$W$32)</f>
        <v>8</v>
      </c>
      <c r="V25" s="1"/>
      <c r="W25" s="15">
        <f t="shared" ref="W25" si="53">R25*100+T25</f>
        <v>719</v>
      </c>
    </row>
    <row r="26" spans="1:29" ht="12.6" customHeight="1" x14ac:dyDescent="0.15">
      <c r="A26" s="24"/>
      <c r="B26" s="26"/>
      <c r="C26" s="18">
        <v>0</v>
      </c>
      <c r="D26" s="18">
        <v>1</v>
      </c>
      <c r="E26" s="18">
        <v>2</v>
      </c>
      <c r="F26" s="18">
        <v>2</v>
      </c>
      <c r="G26" s="18">
        <v>3</v>
      </c>
      <c r="H26" s="18">
        <v>0</v>
      </c>
      <c r="I26" s="18">
        <v>3</v>
      </c>
      <c r="J26" s="18">
        <v>0</v>
      </c>
      <c r="K26" s="18">
        <v>0</v>
      </c>
      <c r="L26" s="18">
        <v>2</v>
      </c>
      <c r="M26" s="18">
        <v>1</v>
      </c>
      <c r="N26" s="18"/>
      <c r="O26" s="18">
        <v>2</v>
      </c>
      <c r="P26" s="18">
        <v>2</v>
      </c>
      <c r="Q26" s="18">
        <v>1</v>
      </c>
      <c r="R26" s="28"/>
      <c r="S26" s="28"/>
      <c r="T26" s="28"/>
      <c r="U26" s="28"/>
      <c r="V26" s="1"/>
      <c r="W26" s="15"/>
    </row>
    <row r="27" spans="1:29" ht="12.6" customHeight="1" x14ac:dyDescent="0.15">
      <c r="A27" s="23" t="s">
        <v>158</v>
      </c>
      <c r="B27" s="25" t="s">
        <v>143</v>
      </c>
      <c r="C27" s="14" t="s">
        <v>148</v>
      </c>
      <c r="D27" s="14" t="s">
        <v>148</v>
      </c>
      <c r="E27" s="14" t="s">
        <v>147</v>
      </c>
      <c r="F27" s="14" t="s">
        <v>148</v>
      </c>
      <c r="G27" s="14" t="s">
        <v>147</v>
      </c>
      <c r="H27" s="14" t="s">
        <v>148</v>
      </c>
      <c r="I27" s="14" t="s">
        <v>148</v>
      </c>
      <c r="J27" s="14" t="s">
        <v>147</v>
      </c>
      <c r="K27" s="14" t="s">
        <v>148</v>
      </c>
      <c r="L27" s="14" t="s">
        <v>148</v>
      </c>
      <c r="M27" s="14" t="s">
        <v>147</v>
      </c>
      <c r="N27" s="14" t="s">
        <v>148</v>
      </c>
      <c r="O27" s="14"/>
      <c r="P27" s="14" t="s">
        <v>148</v>
      </c>
      <c r="Q27" s="14" t="s">
        <v>148</v>
      </c>
      <c r="R27" s="27">
        <f t="shared" ref="R27" si="54">COUNTIF(C27:Q27,"○")</f>
        <v>4</v>
      </c>
      <c r="S27" s="27">
        <f t="shared" ref="S27" si="55">COUNTIF(C27:Q27,"×")</f>
        <v>10</v>
      </c>
      <c r="T27" s="27">
        <f t="shared" ref="T27" si="56">SUM(C28:Q28)</f>
        <v>16</v>
      </c>
      <c r="U27" s="27">
        <f t="shared" ref="U27" si="57">_xlfn.RANK.EQ(W27,$W$3:$W$32)</f>
        <v>13</v>
      </c>
      <c r="V27" s="1"/>
      <c r="W27" s="15">
        <f t="shared" ref="W27" si="58">R27*100+T27</f>
        <v>416</v>
      </c>
    </row>
    <row r="28" spans="1:29" ht="12.6" customHeight="1" x14ac:dyDescent="0.15">
      <c r="A28" s="24"/>
      <c r="B28" s="26"/>
      <c r="C28" s="18">
        <v>0</v>
      </c>
      <c r="D28" s="18">
        <v>1</v>
      </c>
      <c r="E28" s="18">
        <v>2</v>
      </c>
      <c r="F28" s="18">
        <v>1</v>
      </c>
      <c r="G28" s="18">
        <v>2</v>
      </c>
      <c r="H28" s="18">
        <v>1</v>
      </c>
      <c r="I28" s="18">
        <v>1</v>
      </c>
      <c r="J28" s="18">
        <v>3</v>
      </c>
      <c r="K28" s="18">
        <v>1</v>
      </c>
      <c r="L28" s="18">
        <v>1</v>
      </c>
      <c r="M28" s="18">
        <v>2</v>
      </c>
      <c r="N28" s="18">
        <v>1</v>
      </c>
      <c r="O28" s="18"/>
      <c r="P28" s="18">
        <v>0</v>
      </c>
      <c r="Q28" s="18">
        <v>0</v>
      </c>
      <c r="R28" s="28"/>
      <c r="S28" s="28"/>
      <c r="T28" s="28"/>
      <c r="U28" s="28"/>
      <c r="V28" s="1"/>
      <c r="W28" s="15"/>
    </row>
    <row r="29" spans="1:29" ht="12.6" customHeight="1" x14ac:dyDescent="0.15">
      <c r="A29" s="23" t="s">
        <v>159</v>
      </c>
      <c r="B29" s="25" t="s">
        <v>144</v>
      </c>
      <c r="C29" s="14" t="s">
        <v>148</v>
      </c>
      <c r="D29" s="14" t="s">
        <v>147</v>
      </c>
      <c r="E29" s="14" t="s">
        <v>147</v>
      </c>
      <c r="F29" s="14" t="s">
        <v>147</v>
      </c>
      <c r="G29" s="14" t="s">
        <v>148</v>
      </c>
      <c r="H29" s="14" t="s">
        <v>147</v>
      </c>
      <c r="I29" s="14" t="s">
        <v>147</v>
      </c>
      <c r="J29" s="14" t="s">
        <v>147</v>
      </c>
      <c r="K29" s="14" t="s">
        <v>148</v>
      </c>
      <c r="L29" s="14" t="s">
        <v>148</v>
      </c>
      <c r="M29" s="14" t="s">
        <v>147</v>
      </c>
      <c r="N29" s="14" t="s">
        <v>148</v>
      </c>
      <c r="O29" s="14" t="s">
        <v>147</v>
      </c>
      <c r="P29" s="14"/>
      <c r="Q29" s="14" t="s">
        <v>147</v>
      </c>
      <c r="R29" s="27">
        <f t="shared" ref="R29" si="59">COUNTIF(C29:Q29,"○")</f>
        <v>9</v>
      </c>
      <c r="S29" s="27">
        <f t="shared" ref="S29" si="60">COUNTIF(C29:Q29,"×")</f>
        <v>5</v>
      </c>
      <c r="T29" s="27">
        <f t="shared" ref="T29" si="61">SUM(C30:Q30)</f>
        <v>24</v>
      </c>
      <c r="U29" s="27">
        <f t="shared" ref="U29" si="62">_xlfn.RANK.EQ(W29,$W$3:$W$32)</f>
        <v>5</v>
      </c>
      <c r="V29" s="1"/>
      <c r="W29" s="15">
        <f t="shared" ref="W29" si="63">R29*100+T29</f>
        <v>924</v>
      </c>
    </row>
    <row r="30" spans="1:29" ht="12.6" customHeight="1" x14ac:dyDescent="0.15">
      <c r="A30" s="24"/>
      <c r="B30" s="26"/>
      <c r="C30" s="18">
        <v>0</v>
      </c>
      <c r="D30" s="18">
        <v>2</v>
      </c>
      <c r="E30" s="18">
        <v>3</v>
      </c>
      <c r="F30" s="18">
        <v>2</v>
      </c>
      <c r="G30" s="18">
        <v>1</v>
      </c>
      <c r="H30" s="18">
        <v>2</v>
      </c>
      <c r="I30" s="18">
        <v>2</v>
      </c>
      <c r="J30" s="18">
        <v>2</v>
      </c>
      <c r="K30" s="18">
        <v>1</v>
      </c>
      <c r="L30" s="18">
        <v>1</v>
      </c>
      <c r="M30" s="18">
        <v>2</v>
      </c>
      <c r="N30" s="18">
        <v>1</v>
      </c>
      <c r="O30" s="18">
        <v>3</v>
      </c>
      <c r="P30" s="18"/>
      <c r="Q30" s="18">
        <v>2</v>
      </c>
      <c r="R30" s="28"/>
      <c r="S30" s="28"/>
      <c r="T30" s="28"/>
      <c r="U30" s="28"/>
      <c r="V30" s="1"/>
      <c r="W30" s="15"/>
    </row>
    <row r="31" spans="1:29" ht="12.6" customHeight="1" x14ac:dyDescent="0.15">
      <c r="A31" s="23" t="s">
        <v>178</v>
      </c>
      <c r="B31" s="25" t="s">
        <v>145</v>
      </c>
      <c r="C31" s="14" t="s">
        <v>148</v>
      </c>
      <c r="D31" s="14" t="s">
        <v>148</v>
      </c>
      <c r="E31" s="14" t="s">
        <v>147</v>
      </c>
      <c r="F31" s="14" t="s">
        <v>147</v>
      </c>
      <c r="G31" s="14" t="s">
        <v>147</v>
      </c>
      <c r="H31" s="14" t="s">
        <v>147</v>
      </c>
      <c r="I31" s="14" t="s">
        <v>147</v>
      </c>
      <c r="J31" s="14" t="s">
        <v>147</v>
      </c>
      <c r="K31" s="14" t="s">
        <v>148</v>
      </c>
      <c r="L31" s="14" t="s">
        <v>147</v>
      </c>
      <c r="M31" s="14" t="s">
        <v>147</v>
      </c>
      <c r="N31" s="14" t="s">
        <v>147</v>
      </c>
      <c r="O31" s="14" t="s">
        <v>147</v>
      </c>
      <c r="P31" s="14" t="s">
        <v>148</v>
      </c>
      <c r="Q31" s="14"/>
      <c r="R31" s="27">
        <f t="shared" ref="R31" si="64">COUNTIF(C31:Q31,"○")</f>
        <v>10</v>
      </c>
      <c r="S31" s="27">
        <f t="shared" ref="S31" si="65">COUNTIF(C31:Q31,"×")</f>
        <v>4</v>
      </c>
      <c r="T31" s="27">
        <f t="shared" ref="T31" si="66">SUM(C32:Q32)</f>
        <v>29</v>
      </c>
      <c r="U31" s="27">
        <f t="shared" ref="U31" si="67">_xlfn.RANK.EQ(W31,$W$3:$W$32)</f>
        <v>2</v>
      </c>
      <c r="V31" s="1"/>
      <c r="W31" s="15">
        <f t="shared" ref="W31" si="68">R31*100+T31</f>
        <v>1029</v>
      </c>
    </row>
    <row r="32" spans="1:29" ht="12.6" customHeight="1" x14ac:dyDescent="0.15">
      <c r="A32" s="24"/>
      <c r="B32" s="26"/>
      <c r="C32" s="18">
        <v>1</v>
      </c>
      <c r="D32" s="18">
        <v>1</v>
      </c>
      <c r="E32" s="18">
        <v>3</v>
      </c>
      <c r="F32" s="18">
        <v>2</v>
      </c>
      <c r="G32" s="18">
        <v>2</v>
      </c>
      <c r="H32" s="18">
        <v>2</v>
      </c>
      <c r="I32" s="18">
        <v>3</v>
      </c>
      <c r="J32" s="18">
        <v>3</v>
      </c>
      <c r="K32" s="18">
        <v>1</v>
      </c>
      <c r="L32" s="18">
        <v>3</v>
      </c>
      <c r="M32" s="18">
        <v>2</v>
      </c>
      <c r="N32" s="18">
        <v>2</v>
      </c>
      <c r="O32" s="18">
        <v>3</v>
      </c>
      <c r="P32" s="18">
        <v>1</v>
      </c>
      <c r="Q32" s="18"/>
      <c r="R32" s="28"/>
      <c r="S32" s="28"/>
      <c r="T32" s="28"/>
      <c r="U32" s="28"/>
      <c r="V32" s="1"/>
      <c r="W32" s="15"/>
    </row>
    <row r="33" spans="3:3" ht="15" customHeight="1" x14ac:dyDescent="0.15">
      <c r="C33" s="5" t="s">
        <v>227</v>
      </c>
    </row>
    <row r="34" spans="3:3" ht="15" customHeight="1" x14ac:dyDescent="0.15"/>
  </sheetData>
  <mergeCells count="95">
    <mergeCell ref="U23:U24"/>
    <mergeCell ref="U25:U26"/>
    <mergeCell ref="U27:U28"/>
    <mergeCell ref="U29:U30"/>
    <mergeCell ref="A31:A32"/>
    <mergeCell ref="B31:B32"/>
    <mergeCell ref="R31:R32"/>
    <mergeCell ref="S31:S32"/>
    <mergeCell ref="T31:T32"/>
    <mergeCell ref="U31:U32"/>
    <mergeCell ref="T25:T26"/>
    <mergeCell ref="A23:A24"/>
    <mergeCell ref="B23:B24"/>
    <mergeCell ref="R23:R24"/>
    <mergeCell ref="S23:S24"/>
    <mergeCell ref="T23:T24"/>
    <mergeCell ref="U13:U14"/>
    <mergeCell ref="U15:U16"/>
    <mergeCell ref="U17:U18"/>
    <mergeCell ref="U19:U20"/>
    <mergeCell ref="U21:U22"/>
    <mergeCell ref="U3:U4"/>
    <mergeCell ref="U5:U6"/>
    <mergeCell ref="U7:U8"/>
    <mergeCell ref="U9:U10"/>
    <mergeCell ref="U11:U12"/>
    <mergeCell ref="R1:R2"/>
    <mergeCell ref="S1:S2"/>
    <mergeCell ref="T1:T2"/>
    <mergeCell ref="U1:U2"/>
    <mergeCell ref="X2:Z2"/>
    <mergeCell ref="T3:T4"/>
    <mergeCell ref="A5:A6"/>
    <mergeCell ref="B5:B6"/>
    <mergeCell ref="R5:R6"/>
    <mergeCell ref="S5:S6"/>
    <mergeCell ref="T5:T6"/>
    <mergeCell ref="A3:A4"/>
    <mergeCell ref="B3:B4"/>
    <mergeCell ref="R3:R4"/>
    <mergeCell ref="S3:S4"/>
    <mergeCell ref="T9:T10"/>
    <mergeCell ref="A7:A8"/>
    <mergeCell ref="B7:B8"/>
    <mergeCell ref="R7:R8"/>
    <mergeCell ref="S7:S8"/>
    <mergeCell ref="T7:T8"/>
    <mergeCell ref="A9:A10"/>
    <mergeCell ref="B9:B10"/>
    <mergeCell ref="R9:R10"/>
    <mergeCell ref="S9:S10"/>
    <mergeCell ref="T13:T14"/>
    <mergeCell ref="A11:A12"/>
    <mergeCell ref="B11:B12"/>
    <mergeCell ref="R11:R12"/>
    <mergeCell ref="S11:S12"/>
    <mergeCell ref="T11:T12"/>
    <mergeCell ref="A13:A14"/>
    <mergeCell ref="B13:B14"/>
    <mergeCell ref="R13:R14"/>
    <mergeCell ref="S13:S14"/>
    <mergeCell ref="T17:T18"/>
    <mergeCell ref="A15:A16"/>
    <mergeCell ref="B15:B16"/>
    <mergeCell ref="R15:R16"/>
    <mergeCell ref="S15:S16"/>
    <mergeCell ref="T15:T16"/>
    <mergeCell ref="A17:A18"/>
    <mergeCell ref="B17:B18"/>
    <mergeCell ref="R17:R18"/>
    <mergeCell ref="S17:S18"/>
    <mergeCell ref="T21:T22"/>
    <mergeCell ref="A19:A20"/>
    <mergeCell ref="B19:B20"/>
    <mergeCell ref="R19:R20"/>
    <mergeCell ref="S19:S20"/>
    <mergeCell ref="T19:T20"/>
    <mergeCell ref="A21:A22"/>
    <mergeCell ref="B21:B22"/>
    <mergeCell ref="R21:R22"/>
    <mergeCell ref="S21:S22"/>
    <mergeCell ref="A25:A26"/>
    <mergeCell ref="B25:B26"/>
    <mergeCell ref="R25:R26"/>
    <mergeCell ref="S25:S26"/>
    <mergeCell ref="T29:T30"/>
    <mergeCell ref="A27:A28"/>
    <mergeCell ref="B27:B28"/>
    <mergeCell ref="R27:R28"/>
    <mergeCell ref="S27:S28"/>
    <mergeCell ref="T27:T28"/>
    <mergeCell ref="A29:A30"/>
    <mergeCell ref="B29:B30"/>
    <mergeCell ref="R29:R30"/>
    <mergeCell ref="S29:S30"/>
  </mergeCells>
  <phoneticPr fontId="1"/>
  <dataValidations count="2">
    <dataValidation type="list" allowBlank="1" showInputMessage="1" showErrorMessage="1" sqref="D3:Q3 C7:Q7 C9:Q9 C11:Q11 C13:Q13 C15:Q15 C17:Q17 C19:Q19 C21:Q21 C23:Q23 C25:Q25 C27:Q27 C29:Q29 C31:Q31 C5:Q5">
      <formula1>"○,×"</formula1>
    </dataValidation>
    <dataValidation type="list" allowBlank="1" showInputMessage="1" showErrorMessage="1" sqref="C4:Q4 C10:Q10 C12:Q12 C14:Q14 C16:Q16 C18:Q18 C20:Q20 C22:Q22 C24:Q24 C28:Q28 C30:Q30 C32:Q32 C6:Q6 C8:Q8 C26:Q26">
      <formula1>"0,1,2,3"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１部リーグ戦表</vt:lpstr>
      <vt:lpstr>２部リーグ戦表</vt:lpstr>
      <vt:lpstr>３部リーグ戦表</vt:lpstr>
      <vt:lpstr>４部リーグ戦表</vt:lpstr>
      <vt:lpstr>５部リーグ戦表</vt:lpstr>
      <vt:lpstr>６部リーグ戦表</vt:lpstr>
      <vt:lpstr>７部リーグ戦表</vt:lpstr>
      <vt:lpstr>８部リーグ戦表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2019-07-10T01:05:27Z</dcterms:modified>
</cp:coreProperties>
</file>